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TestCompany\"/>
    </mc:Choice>
  </mc:AlternateContent>
  <xr:revisionPtr revIDLastSave="0" documentId="13_ncr:1_{33F59473-52EF-4B68-824D-34DA3142461F}" xr6:coauthVersionLast="43" xr6:coauthVersionMax="43" xr10:uidLastSave="{00000000-0000-0000-0000-000000000000}"/>
  <bookViews>
    <workbookView xWindow="-28920" yWindow="-120" windowWidth="29040" windowHeight="15840" xr2:uid="{84763AF3-531B-4647-8BBF-85C994192F84}"/>
  </bookViews>
  <sheets>
    <sheet name="TestCentres" sheetId="1" r:id="rId1"/>
    <sheet name="Market Share Change Over Time" sheetId="4" r:id="rId2"/>
    <sheet name="Geography" sheetId="3" r:id="rId3"/>
    <sheet name="Name Generato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3" i="1"/>
  <c r="A3" i="1"/>
  <c r="A4" i="1"/>
  <c r="A5" i="1"/>
  <c r="A6" i="1"/>
  <c r="A7" i="1"/>
  <c r="A8" i="1"/>
  <c r="A9" i="1"/>
  <c r="A10" i="1"/>
  <c r="A11" i="1"/>
  <c r="A12" i="1"/>
  <c r="A2" i="1"/>
  <c r="G24" i="3"/>
  <c r="J20" i="3"/>
  <c r="J18" i="3"/>
  <c r="J17" i="3"/>
  <c r="J19" i="3"/>
  <c r="J7" i="3"/>
  <c r="J8" i="3"/>
  <c r="J11" i="3"/>
  <c r="J10" i="3"/>
  <c r="J12" i="3"/>
  <c r="J4" i="3"/>
  <c r="J13" i="3"/>
  <c r="J5" i="3"/>
  <c r="J14" i="3"/>
  <c r="J9" i="3"/>
  <c r="J3" i="3"/>
  <c r="J16" i="3"/>
  <c r="J15" i="3"/>
  <c r="J6" i="3"/>
  <c r="J22" i="3"/>
  <c r="J23" i="3"/>
  <c r="J21" i="3"/>
  <c r="M24" i="3"/>
  <c r="O24" i="3"/>
  <c r="N24" i="3"/>
  <c r="H13" i="3"/>
  <c r="I13" i="3" s="1"/>
  <c r="H8" i="3"/>
  <c r="I8" i="3" s="1"/>
  <c r="H7" i="3"/>
  <c r="I7" i="3" s="1"/>
  <c r="H6" i="3"/>
  <c r="I6" i="3" s="1"/>
  <c r="H14" i="3"/>
  <c r="I14" i="3" s="1"/>
  <c r="H21" i="3"/>
  <c r="I21" i="3" s="1"/>
  <c r="H3" i="3"/>
  <c r="I3" i="3" s="1"/>
  <c r="H15" i="3"/>
  <c r="I15" i="3" s="1"/>
  <c r="H19" i="3"/>
  <c r="I19" i="3" s="1"/>
  <c r="H4" i="3"/>
  <c r="I4" i="3" s="1"/>
  <c r="H23" i="3"/>
  <c r="I23" i="3" s="1"/>
  <c r="H18" i="3"/>
  <c r="I18" i="3" s="1"/>
  <c r="H12" i="3"/>
  <c r="I12" i="3" s="1"/>
  <c r="H22" i="3"/>
  <c r="I22" i="3" s="1"/>
  <c r="H17" i="3"/>
  <c r="I17" i="3" s="1"/>
  <c r="H10" i="3"/>
  <c r="I10" i="3" s="1"/>
  <c r="H16" i="3"/>
  <c r="I16" i="3" s="1"/>
  <c r="H5" i="3"/>
  <c r="I5" i="3" s="1"/>
  <c r="H9" i="3"/>
  <c r="I9" i="3" s="1"/>
  <c r="H11" i="3"/>
  <c r="I11" i="3" s="1"/>
  <c r="H20" i="3"/>
  <c r="I20" i="3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C6" i="4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18" i="4"/>
  <c r="AM19" i="4"/>
  <c r="AM20" i="4"/>
  <c r="AM21" i="4"/>
  <c r="AM17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C22" i="4"/>
  <c r="B8" i="4"/>
  <c r="C28" i="2"/>
  <c r="C27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  <c r="C1" i="2"/>
  <c r="I24" i="3" l="1"/>
  <c r="H24" i="3"/>
  <c r="L24" i="3"/>
  <c r="K24" i="3"/>
  <c r="AM22" i="4"/>
  <c r="AN4" i="4"/>
  <c r="AN5" i="4" l="1"/>
  <c r="AN6" i="4" l="1"/>
  <c r="AN7" i="4"/>
  <c r="C15" i="4" l="1"/>
  <c r="C8" i="4"/>
  <c r="E15" i="4" l="1"/>
  <c r="G15" i="4"/>
  <c r="D15" i="4" l="1"/>
  <c r="D8" i="4"/>
  <c r="F15" i="4"/>
  <c r="H15" i="4" l="1"/>
  <c r="E8" i="4" l="1"/>
  <c r="I15" i="4"/>
  <c r="J15" i="4"/>
  <c r="F8" i="4" l="1"/>
  <c r="G8" i="4" l="1"/>
  <c r="K15" i="4"/>
  <c r="H8" i="4" l="1"/>
  <c r="L15" i="4"/>
  <c r="M15" i="4"/>
  <c r="N15" i="4" l="1"/>
  <c r="I8" i="4" l="1"/>
  <c r="O15" i="4" l="1"/>
  <c r="P15" i="4"/>
  <c r="J8" i="4" l="1"/>
  <c r="Q15" i="4" l="1"/>
  <c r="K8" i="4" l="1"/>
  <c r="R15" i="4"/>
  <c r="S15" i="4" l="1"/>
  <c r="T15" i="4"/>
  <c r="L8" i="4" l="1"/>
  <c r="U15" i="4" l="1"/>
  <c r="M8" i="4" l="1"/>
  <c r="V15" i="4"/>
  <c r="W15" i="4"/>
  <c r="N8" i="4" l="1"/>
  <c r="X15" i="4"/>
  <c r="Y15" i="4" l="1"/>
  <c r="Z15" i="4"/>
  <c r="O8" i="4" l="1"/>
  <c r="AA15" i="4"/>
  <c r="P8" i="4" l="1"/>
  <c r="AB15" i="4"/>
  <c r="AC15" i="4"/>
  <c r="Q8" i="4" l="1"/>
  <c r="AD15" i="4"/>
  <c r="R8" i="4" l="1"/>
  <c r="AE15" i="4"/>
  <c r="AF15" i="4"/>
  <c r="S8" i="4" l="1"/>
  <c r="AG15" i="4"/>
  <c r="T8" i="4" l="1"/>
  <c r="AH15" i="4" l="1"/>
  <c r="U8" i="4" l="1"/>
  <c r="AI15" i="4"/>
  <c r="AJ15" i="4"/>
  <c r="V8" i="4" l="1"/>
  <c r="AK15" i="4"/>
  <c r="AL15" i="4" l="1"/>
  <c r="W8" i="4" l="1"/>
  <c r="X8" i="4" l="1"/>
  <c r="Y8" i="4" l="1"/>
  <c r="Z8" i="4" l="1"/>
  <c r="AA8" i="4" l="1"/>
  <c r="AB8" i="4" l="1"/>
  <c r="AC8" i="4" l="1"/>
  <c r="AD8" i="4" l="1"/>
  <c r="AE8" i="4" l="1"/>
  <c r="AF8" i="4" l="1"/>
  <c r="AG8" i="4"/>
  <c r="AH8" i="4" l="1"/>
  <c r="AI8" i="4" l="1"/>
  <c r="AJ8" i="4" l="1"/>
  <c r="AK8" i="4" l="1"/>
  <c r="AO7" i="4" l="1"/>
  <c r="AO3" i="4"/>
  <c r="AN3" i="4"/>
  <c r="AL8" i="4"/>
  <c r="AO4" i="4"/>
  <c r="AO5" i="4"/>
  <c r="AO6" i="4"/>
</calcChain>
</file>

<file path=xl/sharedStrings.xml><?xml version="1.0" encoding="utf-8"?>
<sst xmlns="http://schemas.openxmlformats.org/spreadsheetml/2006/main" count="255" uniqueCount="80">
  <si>
    <t>TestCentreName</t>
  </si>
  <si>
    <t>TestCentreAddress</t>
  </si>
  <si>
    <t>TestCentreCity</t>
  </si>
  <si>
    <t>TestCentrePostCode</t>
  </si>
  <si>
    <t>TestCentreCountry</t>
  </si>
  <si>
    <t>Company</t>
  </si>
  <si>
    <t>Abcd</t>
  </si>
  <si>
    <t>Feerds</t>
  </si>
  <si>
    <t>Pruisly</t>
  </si>
  <si>
    <t>Mertuf</t>
  </si>
  <si>
    <t>Pestrofed</t>
  </si>
  <si>
    <t>City</t>
  </si>
  <si>
    <t>Gerfed</t>
  </si>
  <si>
    <t>Wahns</t>
  </si>
  <si>
    <t>Quisxy</t>
  </si>
  <si>
    <t>Proled</t>
  </si>
  <si>
    <t>Burtie</t>
  </si>
  <si>
    <t>a</t>
  </si>
  <si>
    <t>e</t>
  </si>
  <si>
    <t>i</t>
  </si>
  <si>
    <t>o</t>
  </si>
  <si>
    <t>u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</si>
  <si>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</si>
  <si>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</si>
  <si>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</si>
  <si>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</si>
  <si>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</si>
  <si>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</si>
  <si>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</si>
  <si>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</si>
  <si>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</si>
  <si>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</si>
  <si>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p</t>
  </si>
  <si>
    <t>r</t>
  </si>
  <si>
    <t>s</t>
  </si>
  <si>
    <t>t</t>
  </si>
  <si>
    <t>v</t>
  </si>
  <si>
    <t>w</t>
  </si>
  <si>
    <t>y</t>
  </si>
  <si>
    <t>Qurli</t>
  </si>
  <si>
    <t>Capdu</t>
  </si>
  <si>
    <t>Layvo</t>
  </si>
  <si>
    <t>Puwka</t>
  </si>
  <si>
    <t>Zutne</t>
  </si>
  <si>
    <t>Pepxi</t>
  </si>
  <si>
    <t>Jilli</t>
  </si>
  <si>
    <t>Macru</t>
  </si>
  <si>
    <t>Nuvso</t>
  </si>
  <si>
    <t>Henna</t>
  </si>
  <si>
    <t>Texgo</t>
  </si>
  <si>
    <t>Bubri</t>
  </si>
  <si>
    <t>Gumfe</t>
  </si>
  <si>
    <t>Wuchu</t>
  </si>
  <si>
    <t>Sirke</t>
  </si>
  <si>
    <t>Tamvo</t>
  </si>
  <si>
    <t>Country</t>
  </si>
  <si>
    <t>Pufyoffio</t>
  </si>
  <si>
    <t>Gotyadgee</t>
  </si>
  <si>
    <t>Loytehroa</t>
  </si>
  <si>
    <t>Fopliwfoo</t>
  </si>
  <si>
    <t>Semsortee</t>
  </si>
  <si>
    <t>Tilpetpae</t>
  </si>
  <si>
    <t>Resyurdui</t>
  </si>
  <si>
    <t>Population</t>
  </si>
  <si>
    <t>Amount of customers</t>
  </si>
  <si>
    <t>Market Share</t>
  </si>
  <si>
    <t>Start</t>
  </si>
  <si>
    <t>Year 1</t>
  </si>
  <si>
    <t>Year 2</t>
  </si>
  <si>
    <t>Year 3</t>
  </si>
  <si>
    <t>Promotions</t>
  </si>
  <si>
    <t>Total</t>
  </si>
  <si>
    <t>Random</t>
  </si>
  <si>
    <t>Start to end</t>
  </si>
  <si>
    <t>Deviation</t>
  </si>
  <si>
    <t>if(</t>
  </si>
  <si>
    <t>Total Test Centres</t>
  </si>
  <si>
    <t>Per Month</t>
  </si>
  <si>
    <t>Per Day</t>
  </si>
  <si>
    <t>Alocated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</si>
</sst>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43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168" fontId="0" fillId="3" borderId="2" xfId="0" applyNumberFormat="1" applyFont="1" applyFill="1" applyBorder="1" applyAlignment="1">
      <alignment horizontal="left"/>
    </xf>
    <xf numFmtId="168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168" fontId="0" fillId="0" borderId="0" xfId="0" applyNumberFormat="1" applyBorder="1" applyAlignment="1">
      <alignment horizontal="left"/>
    </xf>
  </cellXfs>
  <cellStyles count="2">
    <cellStyle name="Comma" xfId="1" builtinId="3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_-;\-* #,##0_-;_-* &quot;-&quot;??_-;_-@_-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_-;\-* #,##0_-;_-* &quot;-&quot;??_-;_-@_-"/>
    </dxf>
    <dxf>
      <numFmt numFmtId="168" formatCode="_-* #,##0_-;\-* #,##0_-;_-* &quot;-&quot;??_-;_-@_-"/>
      <alignment horizontal="left" vertical="bottom" textRotation="0" wrapText="0" indent="0" justifyLastLine="0" shrinkToFit="0" readingOrder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* #,##0_-;\-* #,##0_-;_-* &quot;-&quot;??_-;_-@_-"/>
    </dxf>
    <dxf>
      <numFmt numFmtId="168" formatCode="_-* #,##0_-;\-* #,##0_-;_-* &quot;-&quot;??_-;_-@_-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1D0BA-B0BB-4583-92C7-CE23DE419BE3}" name="Table2" displayName="Table2" ref="A1:E53" totalsRowShown="0">
  <autoFilter ref="A1:E53" xr:uid="{EEE9D01E-D6D6-4B3D-BF63-84F7A23661B8}"/>
  <tableColumns count="5">
    <tableColumn id="1" xr3:uid="{CBFB95C2-9F87-498B-A28C-9C45CED4C394}" name="TestCentreName"/>
    <tableColumn id="2" xr3:uid="{552DE7ED-8A37-4ED5-8F69-A78B3256E5B6}" name="TestCentreAddress"/>
    <tableColumn id="3" xr3:uid="{AAEB27C6-BB31-4D1D-A206-40C5EE59E233}" name="TestCentreCity" dataDxfId="3"/>
    <tableColumn id="4" xr3:uid="{0F25B13E-B696-4131-A96A-1291314C6C56}" name="TestCentrePostCode"/>
    <tableColumn id="5" xr3:uid="{6E85A167-A867-4CB7-8C40-08D2AACDBF7E}" name="TestCentreCountry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1EC76-DA39-43A4-81E4-DABFE9587B9E}" name="Table1" displayName="Table1" ref="D2:O24" totalsRowCount="1">
  <autoFilter ref="D2:O23" xr:uid="{E1F1F909-D084-48CE-A19A-C1370FE1DD41}"/>
  <sortState xmlns:xlrd2="http://schemas.microsoft.com/office/spreadsheetml/2017/richdata2" ref="D3:O23">
    <sortCondition ref="O2:O23"/>
  </sortState>
  <tableColumns count="12">
    <tableColumn id="1" xr3:uid="{98DE78C9-24E3-4452-9D8C-662647242A50}" name="City"/>
    <tableColumn id="2" xr3:uid="{934835BC-2BE2-488C-83AA-5CCC35546821}" name="Country" dataDxfId="19" totalsRowDxfId="13"/>
    <tableColumn id="3" xr3:uid="{006348CE-1730-4670-8800-980E420A2106}" name="Population" dataDxfId="18" totalsRowDxfId="12" dataCellStyle="Comma" totalsRowCellStyle="Comma"/>
    <tableColumn id="4" xr3:uid="{DDD56E43-68DD-45D0-B198-AD418610FADC}" name="Amount of customers" totalsRowFunction="sum" dataDxfId="17" totalsRowDxfId="11"/>
    <tableColumn id="5" xr3:uid="{75AE050E-6715-4E96-95AB-39E33B72AA66}" name="Per Month" totalsRowFunction="sum" dataDxfId="16" totalsRowDxfId="10">
      <calculatedColumnFormula>G3/36</calculatedColumnFormula>
    </tableColumn>
    <tableColumn id="6" xr3:uid="{90A67534-5676-4640-BD26-B23DC9FFB2E9}" name="Per Day" totalsRowFunction="sum" dataDxfId="15" totalsRowDxfId="9">
      <calculatedColumnFormula>ROUND(H3/20,0)</calculatedColumnFormula>
    </tableColumn>
    <tableColumn id="13" xr3:uid="{F493A24D-A6F6-498E-ABD7-BFA6C462BC8F}" name="Alocated" dataCellStyle="Normal">
      <calculatedColumnFormula>SUM(Table1[[#This Row],[Abcd]:[Pestrofed]])</calculatedColumnFormula>
    </tableColumn>
    <tableColumn id="8" xr3:uid="{673ACE0D-5664-448D-9F30-0E41BA874CEC}" name="Abcd" totalsRowFunction="custom" dataDxfId="14" totalsRowDxfId="8">
      <totalsRowFormula>SUM(Table1[Abcd])</totalsRowFormula>
    </tableColumn>
    <tableColumn id="9" xr3:uid="{AE3EA8BD-F093-49BB-8666-8CCFF48CC806}" name="Feerds" totalsRowFunction="sum" totalsRowDxfId="7"/>
    <tableColumn id="10" xr3:uid="{0C4DB067-96C1-4656-8FB7-8FEA9D00D35A}" name="Pruisly" totalsRowFunction="sum" totalsRowDxfId="6"/>
    <tableColumn id="11" xr3:uid="{98387266-F2AC-44CB-9CCD-B58CF2C0F443}" name="Mertuf" totalsRowFunction="sum" totalsRowDxfId="5"/>
    <tableColumn id="12" xr3:uid="{019CC12A-4D09-492E-AD38-D73AFF3AC8E1}" name="Pestrofed" totalsRowFunction="sum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2C66-C6CD-42B4-B119-636C2023D9AD}">
  <dimension ref="A1:P53"/>
  <sheetViews>
    <sheetView tabSelected="1" workbookViewId="0">
      <selection activeCell="B6" sqref="B6"/>
    </sheetView>
  </sheetViews>
  <sheetFormatPr defaultRowHeight="14.4" x14ac:dyDescent="0.3"/>
  <cols>
    <col min="1" max="1" width="17.5546875" customWidth="1"/>
    <col min="2" max="2" width="19.33203125" customWidth="1"/>
    <col min="3" max="3" width="15.6640625" customWidth="1"/>
    <col min="4" max="4" width="20.5546875" customWidth="1"/>
    <col min="5" max="5" width="19.21875" customWidth="1"/>
    <col min="9" max="9" width="9.5546875" customWidth="1"/>
    <col min="13" max="13" width="12.21875" customWidth="1"/>
    <col min="14" max="15" width="11.77734375" style="4" bestFit="1" customWidth="1"/>
    <col min="16" max="16" width="21.21875" style="4" bestFit="1" customWidth="1"/>
    <col min="25" max="25" width="12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"Abcd "&amp;C2</f>
        <v>Abcd Wuchu</v>
      </c>
      <c r="C2" t="s">
        <v>52</v>
      </c>
      <c r="E2" t="s">
        <v>57</v>
      </c>
    </row>
    <row r="3" spans="1:5" x14ac:dyDescent="0.3">
      <c r="A3" t="str">
        <f t="shared" ref="A3:A12" si="0">"Abcd "&amp;C3</f>
        <v>Abcd Sirke</v>
      </c>
      <c r="C3" t="s">
        <v>53</v>
      </c>
      <c r="E3" t="s">
        <v>57</v>
      </c>
    </row>
    <row r="4" spans="1:5" x14ac:dyDescent="0.3">
      <c r="A4" t="str">
        <f t="shared" si="0"/>
        <v>Abcd Jilli</v>
      </c>
      <c r="C4" t="s">
        <v>45</v>
      </c>
      <c r="E4" t="s">
        <v>58</v>
      </c>
    </row>
    <row r="5" spans="1:5" x14ac:dyDescent="0.3">
      <c r="A5" t="str">
        <f t="shared" si="0"/>
        <v>Abcd Capdu</v>
      </c>
      <c r="C5" t="s">
        <v>40</v>
      </c>
      <c r="E5" t="s">
        <v>57</v>
      </c>
    </row>
    <row r="6" spans="1:5" x14ac:dyDescent="0.3">
      <c r="A6" t="str">
        <f t="shared" si="0"/>
        <v>Abcd Qurli</v>
      </c>
      <c r="C6" t="s">
        <v>39</v>
      </c>
      <c r="E6" t="s">
        <v>58</v>
      </c>
    </row>
    <row r="7" spans="1:5" x14ac:dyDescent="0.3">
      <c r="A7" t="str">
        <f t="shared" si="0"/>
        <v>Abcd Wahns</v>
      </c>
      <c r="C7" t="s">
        <v>13</v>
      </c>
      <c r="E7" t="s">
        <v>58</v>
      </c>
    </row>
    <row r="8" spans="1:5" x14ac:dyDescent="0.3">
      <c r="A8" t="str">
        <f t="shared" si="0"/>
        <v>Abcd Zutne</v>
      </c>
      <c r="C8" t="s">
        <v>43</v>
      </c>
      <c r="E8" t="s">
        <v>59</v>
      </c>
    </row>
    <row r="9" spans="1:5" x14ac:dyDescent="0.3">
      <c r="A9" t="str">
        <f t="shared" si="0"/>
        <v>Abcd Macru</v>
      </c>
      <c r="C9" t="s">
        <v>46</v>
      </c>
      <c r="E9" t="s">
        <v>57</v>
      </c>
    </row>
    <row r="10" spans="1:5" x14ac:dyDescent="0.3">
      <c r="A10" t="str">
        <f t="shared" si="0"/>
        <v>Abcd Puwka</v>
      </c>
      <c r="C10" t="s">
        <v>42</v>
      </c>
      <c r="E10" t="s">
        <v>58</v>
      </c>
    </row>
    <row r="11" spans="1:5" x14ac:dyDescent="0.3">
      <c r="A11" t="str">
        <f t="shared" si="0"/>
        <v>Abcd Gerfed</v>
      </c>
      <c r="C11" t="s">
        <v>12</v>
      </c>
      <c r="E11" t="s">
        <v>59</v>
      </c>
    </row>
    <row r="12" spans="1:5" x14ac:dyDescent="0.3">
      <c r="A12" t="str">
        <f t="shared" si="0"/>
        <v>Abcd Tamvo</v>
      </c>
      <c r="C12" t="s">
        <v>54</v>
      </c>
      <c r="E12" t="s">
        <v>58</v>
      </c>
    </row>
    <row r="13" spans="1:5" x14ac:dyDescent="0.3">
      <c r="A13" t="str">
        <f>Table2[[#This Row],[TestCentreAddress]]&amp; " " &amp; Table2[[#This Row],[TestCentreCity]]</f>
        <v xml:space="preserve"> Jilli</v>
      </c>
      <c r="C13" s="8" t="s">
        <v>45</v>
      </c>
      <c r="E13" s="10" t="s">
        <v>58</v>
      </c>
    </row>
    <row r="14" spans="1:5" x14ac:dyDescent="0.3">
      <c r="A14" t="str">
        <f>Table2[[#This Row],[TestCentreAddress]]&amp; " " &amp; Table2[[#This Row],[TestCentreCity]]</f>
        <v xml:space="preserve"> Qurli</v>
      </c>
      <c r="C14" s="9" t="s">
        <v>39</v>
      </c>
      <c r="E14" s="11" t="s">
        <v>58</v>
      </c>
    </row>
    <row r="15" spans="1:5" x14ac:dyDescent="0.3">
      <c r="A15" t="str">
        <f>Table2[[#This Row],[TestCentreAddress]]&amp; " " &amp; Table2[[#This Row],[TestCentreCity]]</f>
        <v xml:space="preserve"> Wahns</v>
      </c>
      <c r="C15" s="8" t="s">
        <v>13</v>
      </c>
      <c r="E15" s="10" t="s">
        <v>58</v>
      </c>
    </row>
    <row r="16" spans="1:5" x14ac:dyDescent="0.3">
      <c r="A16" t="str">
        <f>Table2[[#This Row],[TestCentreAddress]]&amp; " " &amp; Table2[[#This Row],[TestCentreCity]]</f>
        <v xml:space="preserve"> Puwka</v>
      </c>
      <c r="C16" s="9" t="s">
        <v>42</v>
      </c>
      <c r="E16" s="11" t="s">
        <v>58</v>
      </c>
    </row>
    <row r="17" spans="1:5" x14ac:dyDescent="0.3">
      <c r="A17" t="str">
        <f>Table2[[#This Row],[TestCentreAddress]]&amp; " " &amp; Table2[[#This Row],[TestCentreCity]]</f>
        <v xml:space="preserve"> Tamvo</v>
      </c>
      <c r="C17" s="8" t="s">
        <v>54</v>
      </c>
      <c r="E17" s="10" t="s">
        <v>58</v>
      </c>
    </row>
    <row r="18" spans="1:5" x14ac:dyDescent="0.3">
      <c r="A18" t="str">
        <f>Table2[[#This Row],[TestCentreAddress]]&amp; " " &amp; Table2[[#This Row],[TestCentreCity]]</f>
        <v xml:space="preserve"> Henna</v>
      </c>
      <c r="C18" s="9" t="s">
        <v>48</v>
      </c>
      <c r="E18" s="11" t="s">
        <v>62</v>
      </c>
    </row>
    <row r="19" spans="1:5" x14ac:dyDescent="0.3">
      <c r="A19" t="str">
        <f>Table2[[#This Row],[TestCentreAddress]]&amp; " " &amp; Table2[[#This Row],[TestCentreCity]]</f>
        <v xml:space="preserve"> Proled</v>
      </c>
      <c r="C19" s="8" t="s">
        <v>15</v>
      </c>
      <c r="E19" s="10" t="s">
        <v>56</v>
      </c>
    </row>
    <row r="20" spans="1:5" x14ac:dyDescent="0.3">
      <c r="A20" t="str">
        <f>Table2[[#This Row],[TestCentreAddress]]&amp; " " &amp; Table2[[#This Row],[TestCentreCity]]</f>
        <v xml:space="preserve"> Gumfe</v>
      </c>
      <c r="C20" s="9" t="s">
        <v>51</v>
      </c>
      <c r="E20" s="11" t="s">
        <v>60</v>
      </c>
    </row>
    <row r="21" spans="1:5" x14ac:dyDescent="0.3">
      <c r="A21" t="str">
        <f>Table2[[#This Row],[TestCentreAddress]]&amp; " " &amp; Table2[[#This Row],[TestCentreCity]]</f>
        <v xml:space="preserve"> Bubri</v>
      </c>
      <c r="C21" s="8" t="s">
        <v>50</v>
      </c>
      <c r="E21" s="10" t="s">
        <v>56</v>
      </c>
    </row>
    <row r="22" spans="1:5" x14ac:dyDescent="0.3">
      <c r="A22" t="str">
        <f>Table2[[#This Row],[TestCentreAddress]]&amp; " " &amp; Table2[[#This Row],[TestCentreCity]]</f>
        <v xml:space="preserve"> Nuvso</v>
      </c>
      <c r="C22" s="9" t="s">
        <v>47</v>
      </c>
      <c r="E22" s="11" t="s">
        <v>60</v>
      </c>
    </row>
    <row r="23" spans="1:5" x14ac:dyDescent="0.3">
      <c r="A23" t="str">
        <f>Table2[[#This Row],[TestCentreAddress]]&amp; " " &amp; Table2[[#This Row],[TestCentreCity]]</f>
        <v xml:space="preserve"> Burtie</v>
      </c>
      <c r="C23" s="8" t="s">
        <v>16</v>
      </c>
      <c r="E23" s="10" t="s">
        <v>60</v>
      </c>
    </row>
    <row r="24" spans="1:5" x14ac:dyDescent="0.3">
      <c r="A24" t="str">
        <f>Table2[[#This Row],[TestCentreAddress]]&amp; " " &amp; Table2[[#This Row],[TestCentreCity]]</f>
        <v xml:space="preserve"> Quisxy</v>
      </c>
      <c r="C24" s="9" t="s">
        <v>14</v>
      </c>
      <c r="E24" s="11" t="s">
        <v>62</v>
      </c>
    </row>
    <row r="25" spans="1:5" x14ac:dyDescent="0.3">
      <c r="A25" t="str">
        <f>Table2[[#This Row],[TestCentreAddress]]&amp; " " &amp; Table2[[#This Row],[TestCentreCity]]</f>
        <v xml:space="preserve"> Henna</v>
      </c>
      <c r="C25" s="8" t="s">
        <v>48</v>
      </c>
      <c r="E25" s="10" t="s">
        <v>62</v>
      </c>
    </row>
    <row r="26" spans="1:5" x14ac:dyDescent="0.3">
      <c r="A26" t="str">
        <f>Table2[[#This Row],[TestCentreAddress]]&amp; " " &amp; Table2[[#This Row],[TestCentreCity]]</f>
        <v xml:space="preserve"> Gumfe</v>
      </c>
      <c r="C26" s="9" t="s">
        <v>51</v>
      </c>
      <c r="E26" s="11" t="s">
        <v>60</v>
      </c>
    </row>
    <row r="27" spans="1:5" x14ac:dyDescent="0.3">
      <c r="A27" t="str">
        <f>Table2[[#This Row],[TestCentreAddress]]&amp; " " &amp; Table2[[#This Row],[TestCentreCity]]</f>
        <v xml:space="preserve"> Nuvso</v>
      </c>
      <c r="C27" s="8" t="s">
        <v>47</v>
      </c>
      <c r="E27" s="10" t="s">
        <v>60</v>
      </c>
    </row>
    <row r="28" spans="1:5" x14ac:dyDescent="0.3">
      <c r="A28" t="str">
        <f>Table2[[#This Row],[TestCentreAddress]]&amp; " " &amp; Table2[[#This Row],[TestCentreCity]]</f>
        <v xml:space="preserve"> Burtie</v>
      </c>
      <c r="C28" s="9" t="s">
        <v>16</v>
      </c>
      <c r="E28" s="11" t="s">
        <v>60</v>
      </c>
    </row>
    <row r="29" spans="1:5" x14ac:dyDescent="0.3">
      <c r="A29" t="str">
        <f>Table2[[#This Row],[TestCentreAddress]]&amp; " " &amp; Table2[[#This Row],[TestCentreCity]]</f>
        <v xml:space="preserve"> Quisxy</v>
      </c>
      <c r="C29" s="8" t="s">
        <v>14</v>
      </c>
      <c r="E29" s="10" t="s">
        <v>62</v>
      </c>
    </row>
    <row r="30" spans="1:5" x14ac:dyDescent="0.3">
      <c r="A30" t="str">
        <f>Table2[[#This Row],[TestCentreAddress]]&amp; " " &amp; Table2[[#This Row],[TestCentreCity]]</f>
        <v xml:space="preserve"> Wuchu</v>
      </c>
      <c r="C30" s="9" t="s">
        <v>52</v>
      </c>
      <c r="E30" s="11" t="s">
        <v>57</v>
      </c>
    </row>
    <row r="31" spans="1:5" x14ac:dyDescent="0.3">
      <c r="A31" t="str">
        <f>Table2[[#This Row],[TestCentreAddress]]&amp; " " &amp; Table2[[#This Row],[TestCentreCity]]</f>
        <v xml:space="preserve"> Sirke</v>
      </c>
      <c r="C31" s="8" t="s">
        <v>53</v>
      </c>
      <c r="E31" s="10" t="s">
        <v>57</v>
      </c>
    </row>
    <row r="32" spans="1:5" x14ac:dyDescent="0.3">
      <c r="A32" t="str">
        <f>Table2[[#This Row],[TestCentreAddress]]&amp; " " &amp; Table2[[#This Row],[TestCentreCity]]</f>
        <v xml:space="preserve"> Capdu</v>
      </c>
      <c r="C32" s="9" t="s">
        <v>40</v>
      </c>
      <c r="E32" s="11" t="s">
        <v>57</v>
      </c>
    </row>
    <row r="33" spans="1:15" x14ac:dyDescent="0.3">
      <c r="A33" t="str">
        <f>Table2[[#This Row],[TestCentreAddress]]&amp; " " &amp; Table2[[#This Row],[TestCentreCity]]</f>
        <v xml:space="preserve"> Zutne</v>
      </c>
      <c r="C33" s="8" t="s">
        <v>43</v>
      </c>
      <c r="E33" s="10" t="s">
        <v>59</v>
      </c>
    </row>
    <row r="34" spans="1:15" x14ac:dyDescent="0.3">
      <c r="A34" t="str">
        <f>Table2[[#This Row],[TestCentreAddress]]&amp; " " &amp; Table2[[#This Row],[TestCentreCity]]</f>
        <v xml:space="preserve"> Macru</v>
      </c>
      <c r="C34" s="9" t="s">
        <v>46</v>
      </c>
      <c r="E34" s="11" t="s">
        <v>57</v>
      </c>
    </row>
    <row r="35" spans="1:15" x14ac:dyDescent="0.3">
      <c r="A35" t="str">
        <f>Table2[[#This Row],[TestCentreAddress]]&amp; " " &amp; Table2[[#This Row],[TestCentreCity]]</f>
        <v xml:space="preserve"> Gerfed</v>
      </c>
      <c r="C35" s="8" t="s">
        <v>12</v>
      </c>
      <c r="E35" s="10" t="s">
        <v>59</v>
      </c>
      <c r="O35" s="3"/>
    </row>
    <row r="36" spans="1:15" x14ac:dyDescent="0.3">
      <c r="A36" t="str">
        <f>Table2[[#This Row],[TestCentreAddress]]&amp; " " &amp; Table2[[#This Row],[TestCentreCity]]</f>
        <v xml:space="preserve"> Texgo</v>
      </c>
      <c r="C36" s="9" t="s">
        <v>49</v>
      </c>
      <c r="E36" s="11" t="s">
        <v>61</v>
      </c>
    </row>
    <row r="37" spans="1:15" x14ac:dyDescent="0.3">
      <c r="A37" t="str">
        <f>Table2[[#This Row],[TestCentreAddress]]&amp; " " &amp; Table2[[#This Row],[TestCentreCity]]</f>
        <v xml:space="preserve"> Layvo</v>
      </c>
      <c r="C37" s="8" t="s">
        <v>41</v>
      </c>
      <c r="E37" s="10" t="s">
        <v>61</v>
      </c>
    </row>
    <row r="38" spans="1:15" x14ac:dyDescent="0.3">
      <c r="A38" t="str">
        <f>Table2[[#This Row],[TestCentreAddress]]&amp; " " &amp; Table2[[#This Row],[TestCentreCity]]</f>
        <v xml:space="preserve"> Pepxi</v>
      </c>
      <c r="C38" s="9" t="s">
        <v>44</v>
      </c>
      <c r="E38" s="11" t="s">
        <v>61</v>
      </c>
    </row>
    <row r="39" spans="1:15" x14ac:dyDescent="0.3">
      <c r="A39" t="str">
        <f>Table2[[#This Row],[TestCentreAddress]]&amp; " " &amp; Table2[[#This Row],[TestCentreCity]]</f>
        <v xml:space="preserve"> Henna</v>
      </c>
      <c r="C39" s="9" t="s">
        <v>48</v>
      </c>
      <c r="E39" s="5" t="s">
        <v>62</v>
      </c>
    </row>
    <row r="40" spans="1:15" x14ac:dyDescent="0.3">
      <c r="A40" t="str">
        <f>Table2[[#This Row],[TestCentreAddress]]&amp; " " &amp; Table2[[#This Row],[TestCentreCity]]</f>
        <v xml:space="preserve"> Quisxy</v>
      </c>
      <c r="C40" s="9" t="s">
        <v>14</v>
      </c>
      <c r="E40" s="5" t="s">
        <v>62</v>
      </c>
    </row>
    <row r="41" spans="1:15" x14ac:dyDescent="0.3">
      <c r="A41" t="str">
        <f>Table2[[#This Row],[TestCentreAddress]]&amp; " " &amp; Table2[[#This Row],[TestCentreCity]]</f>
        <v xml:space="preserve"> Jilli</v>
      </c>
      <c r="C41" s="9" t="s">
        <v>45</v>
      </c>
      <c r="E41" s="5" t="s">
        <v>58</v>
      </c>
    </row>
    <row r="42" spans="1:15" x14ac:dyDescent="0.3">
      <c r="A42" t="str">
        <f>Table2[[#This Row],[TestCentreAddress]]&amp; " " &amp; Table2[[#This Row],[TestCentreCity]]</f>
        <v xml:space="preserve"> Qurli</v>
      </c>
      <c r="C42" s="9" t="s">
        <v>39</v>
      </c>
      <c r="E42" s="5" t="s">
        <v>58</v>
      </c>
    </row>
    <row r="43" spans="1:15" x14ac:dyDescent="0.3">
      <c r="A43" t="str">
        <f>Table2[[#This Row],[TestCentreAddress]]&amp; " " &amp; Table2[[#This Row],[TestCentreCity]]</f>
        <v xml:space="preserve"> Wahns</v>
      </c>
      <c r="C43" s="9" t="s">
        <v>13</v>
      </c>
      <c r="E43" s="5" t="s">
        <v>58</v>
      </c>
    </row>
    <row r="44" spans="1:15" x14ac:dyDescent="0.3">
      <c r="A44" t="str">
        <f>Table2[[#This Row],[TestCentreAddress]]&amp; " " &amp; Table2[[#This Row],[TestCentreCity]]</f>
        <v xml:space="preserve"> Puwka</v>
      </c>
      <c r="C44" s="9" t="s">
        <v>42</v>
      </c>
      <c r="E44" s="5" t="s">
        <v>58</v>
      </c>
    </row>
    <row r="45" spans="1:15" x14ac:dyDescent="0.3">
      <c r="A45" t="str">
        <f>Table2[[#This Row],[TestCentreAddress]]&amp; " " &amp; Table2[[#This Row],[TestCentreCity]]</f>
        <v xml:space="preserve"> Tamvo</v>
      </c>
      <c r="C45" s="9" t="s">
        <v>54</v>
      </c>
      <c r="E45" s="5" t="s">
        <v>58</v>
      </c>
    </row>
    <row r="46" spans="1:15" x14ac:dyDescent="0.3">
      <c r="A46" t="str">
        <f>Table2[[#This Row],[TestCentreAddress]]&amp; " " &amp; Table2[[#This Row],[TestCentreCity]]</f>
        <v xml:space="preserve"> Proled</v>
      </c>
      <c r="C46" s="9" t="s">
        <v>15</v>
      </c>
      <c r="E46" s="5" t="s">
        <v>56</v>
      </c>
    </row>
    <row r="47" spans="1:15" x14ac:dyDescent="0.3">
      <c r="A47" t="str">
        <f>Table2[[#This Row],[TestCentreAddress]]&amp; " " &amp; Table2[[#This Row],[TestCentreCity]]</f>
        <v xml:space="preserve"> Bubri</v>
      </c>
      <c r="C47" s="12" t="s">
        <v>50</v>
      </c>
      <c r="E47" s="13" t="s">
        <v>56</v>
      </c>
    </row>
    <row r="48" spans="1:15" x14ac:dyDescent="0.3">
      <c r="A48" t="str">
        <f>Table2[[#This Row],[TestCentreAddress]]&amp; " " &amp; Table2[[#This Row],[TestCentreCity]]</f>
        <v xml:space="preserve"> Henna</v>
      </c>
      <c r="C48" s="9" t="s">
        <v>48</v>
      </c>
      <c r="E48" s="5" t="s">
        <v>62</v>
      </c>
    </row>
    <row r="49" spans="1:5" x14ac:dyDescent="0.3">
      <c r="A49" t="str">
        <f>Table2[[#This Row],[TestCentreAddress]]&amp; " " &amp; Table2[[#This Row],[TestCentreCity]]</f>
        <v xml:space="preserve"> Jilli</v>
      </c>
      <c r="C49" s="9" t="s">
        <v>45</v>
      </c>
      <c r="E49" s="5" t="s">
        <v>58</v>
      </c>
    </row>
    <row r="50" spans="1:5" x14ac:dyDescent="0.3">
      <c r="A50" t="str">
        <f>Table2[[#This Row],[TestCentreAddress]]&amp; " " &amp; Table2[[#This Row],[TestCentreCity]]</f>
        <v xml:space="preserve"> Proled</v>
      </c>
      <c r="C50" s="9" t="s">
        <v>15</v>
      </c>
      <c r="E50" s="5" t="s">
        <v>56</v>
      </c>
    </row>
    <row r="51" spans="1:5" x14ac:dyDescent="0.3">
      <c r="A51" t="str">
        <f>Table2[[#This Row],[TestCentreAddress]]&amp; " " &amp; Table2[[#This Row],[TestCentreCity]]</f>
        <v xml:space="preserve"> Gumfe</v>
      </c>
      <c r="C51" s="9" t="s">
        <v>51</v>
      </c>
      <c r="E51" s="5" t="s">
        <v>60</v>
      </c>
    </row>
    <row r="52" spans="1:5" x14ac:dyDescent="0.3">
      <c r="A52" t="str">
        <f>Table2[[#This Row],[TestCentreAddress]]&amp; " " &amp; Table2[[#This Row],[TestCentreCity]]</f>
        <v xml:space="preserve"> Wuchu</v>
      </c>
      <c r="C52" s="9" t="s">
        <v>52</v>
      </c>
      <c r="E52" s="5" t="s">
        <v>57</v>
      </c>
    </row>
    <row r="53" spans="1:5" x14ac:dyDescent="0.3">
      <c r="A53" t="str">
        <f>Table2[[#This Row],[TestCentreAddress]]&amp; " " &amp; Table2[[#This Row],[TestCentreCity]]</f>
        <v xml:space="preserve"> Sirke</v>
      </c>
      <c r="C53" s="12" t="s">
        <v>53</v>
      </c>
      <c r="E53" s="13" t="s">
        <v>57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C4B5-7BEB-4773-9449-E255EDB86935}">
  <dimension ref="A1:AO26"/>
  <sheetViews>
    <sheetView zoomScale="70" zoomScaleNormal="70" workbookViewId="0">
      <selection activeCell="B3" sqref="B3:B7"/>
    </sheetView>
  </sheetViews>
  <sheetFormatPr defaultRowHeight="14.4" x14ac:dyDescent="0.3"/>
  <cols>
    <col min="1" max="1" width="18" bestFit="1" customWidth="1"/>
    <col min="2" max="2" width="13.44140625" bestFit="1" customWidth="1"/>
    <col min="3" max="4" width="9.6640625" bestFit="1" customWidth="1"/>
    <col min="5" max="6" width="6.88671875" bestFit="1" customWidth="1"/>
    <col min="7" max="7" width="10.88671875" customWidth="1"/>
    <col min="8" max="8" width="9.109375" customWidth="1"/>
    <col min="9" max="14" width="6.88671875" bestFit="1" customWidth="1"/>
    <col min="15" max="38" width="7.21875" bestFit="1" customWidth="1"/>
    <col min="40" max="40" width="14.88671875" customWidth="1"/>
  </cols>
  <sheetData>
    <row r="1" spans="1:41" x14ac:dyDescent="0.3">
      <c r="B1" t="s">
        <v>66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68</v>
      </c>
      <c r="P1" t="s">
        <v>68</v>
      </c>
      <c r="Q1" t="s">
        <v>68</v>
      </c>
      <c r="R1" t="s">
        <v>68</v>
      </c>
      <c r="S1" t="s">
        <v>68</v>
      </c>
      <c r="T1" t="s">
        <v>68</v>
      </c>
      <c r="U1" t="s">
        <v>68</v>
      </c>
      <c r="V1" t="s">
        <v>68</v>
      </c>
      <c r="W1" t="s">
        <v>68</v>
      </c>
      <c r="X1" t="s">
        <v>68</v>
      </c>
      <c r="Y1" t="s">
        <v>68</v>
      </c>
      <c r="Z1" t="s">
        <v>68</v>
      </c>
      <c r="AA1" t="s">
        <v>69</v>
      </c>
      <c r="AB1" t="s">
        <v>69</v>
      </c>
      <c r="AC1" t="s">
        <v>69</v>
      </c>
      <c r="AD1" t="s">
        <v>69</v>
      </c>
      <c r="AE1" t="s">
        <v>69</v>
      </c>
      <c r="AF1" t="s">
        <v>69</v>
      </c>
      <c r="AG1" t="s">
        <v>69</v>
      </c>
      <c r="AH1" t="s">
        <v>69</v>
      </c>
      <c r="AI1" t="s">
        <v>69</v>
      </c>
      <c r="AJ1" t="s">
        <v>69</v>
      </c>
      <c r="AK1" t="s">
        <v>69</v>
      </c>
      <c r="AL1" t="s">
        <v>69</v>
      </c>
    </row>
    <row r="2" spans="1:41" x14ac:dyDescent="0.3">
      <c r="A2" t="s">
        <v>5</v>
      </c>
      <c r="B2" t="s">
        <v>65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N2" t="s">
        <v>73</v>
      </c>
      <c r="AO2" t="s">
        <v>74</v>
      </c>
    </row>
    <row r="3" spans="1:41" x14ac:dyDescent="0.3">
      <c r="A3" t="s">
        <v>6</v>
      </c>
      <c r="B3">
        <v>30</v>
      </c>
      <c r="C3">
        <f>B3+C17</f>
        <v>30</v>
      </c>
      <c r="D3">
        <f t="shared" ref="D3:AL7" si="0">C3+D17</f>
        <v>29</v>
      </c>
      <c r="E3">
        <f t="shared" si="0"/>
        <v>28</v>
      </c>
      <c r="F3">
        <f t="shared" si="0"/>
        <v>27</v>
      </c>
      <c r="G3">
        <f t="shared" si="0"/>
        <v>26</v>
      </c>
      <c r="H3">
        <f t="shared" si="0"/>
        <v>26</v>
      </c>
      <c r="I3">
        <f t="shared" si="0"/>
        <v>26</v>
      </c>
      <c r="J3">
        <f t="shared" si="0"/>
        <v>24</v>
      </c>
      <c r="K3">
        <f t="shared" si="0"/>
        <v>23</v>
      </c>
      <c r="L3">
        <f t="shared" si="0"/>
        <v>22</v>
      </c>
      <c r="M3">
        <f t="shared" si="0"/>
        <v>21</v>
      </c>
      <c r="N3">
        <f t="shared" si="0"/>
        <v>20</v>
      </c>
      <c r="O3">
        <f t="shared" si="0"/>
        <v>19</v>
      </c>
      <c r="P3">
        <f t="shared" si="0"/>
        <v>17</v>
      </c>
      <c r="Q3">
        <f t="shared" si="0"/>
        <v>14</v>
      </c>
      <c r="R3">
        <f t="shared" si="0"/>
        <v>12</v>
      </c>
      <c r="S3">
        <f t="shared" si="0"/>
        <v>10</v>
      </c>
      <c r="T3">
        <f t="shared" si="0"/>
        <v>10</v>
      </c>
      <c r="U3">
        <f t="shared" si="0"/>
        <v>12</v>
      </c>
      <c r="V3">
        <f t="shared" si="0"/>
        <v>15</v>
      </c>
      <c r="W3">
        <f t="shared" si="0"/>
        <v>16</v>
      </c>
      <c r="X3">
        <f t="shared" si="0"/>
        <v>17</v>
      </c>
      <c r="Y3">
        <f t="shared" si="0"/>
        <v>18</v>
      </c>
      <c r="Z3">
        <f t="shared" si="0"/>
        <v>19</v>
      </c>
      <c r="AA3">
        <f t="shared" si="0"/>
        <v>20</v>
      </c>
      <c r="AB3">
        <f t="shared" si="0"/>
        <v>20</v>
      </c>
      <c r="AC3">
        <f t="shared" si="0"/>
        <v>20</v>
      </c>
      <c r="AD3">
        <f t="shared" si="0"/>
        <v>20</v>
      </c>
      <c r="AE3">
        <f t="shared" si="0"/>
        <v>20</v>
      </c>
      <c r="AF3">
        <f t="shared" si="0"/>
        <v>20</v>
      </c>
      <c r="AG3">
        <f t="shared" si="0"/>
        <v>20</v>
      </c>
      <c r="AH3">
        <f t="shared" si="0"/>
        <v>20</v>
      </c>
      <c r="AI3">
        <f t="shared" si="0"/>
        <v>20</v>
      </c>
      <c r="AJ3">
        <f t="shared" si="0"/>
        <v>20</v>
      </c>
      <c r="AK3">
        <f t="shared" si="0"/>
        <v>20</v>
      </c>
      <c r="AL3">
        <f t="shared" si="0"/>
        <v>20</v>
      </c>
      <c r="AN3">
        <f>AL3-B3</f>
        <v>-10</v>
      </c>
      <c r="AO3">
        <f>_xlfn.STDEV.P(B3:AL3)</f>
        <v>5.0876897792605922</v>
      </c>
    </row>
    <row r="4" spans="1:41" x14ac:dyDescent="0.3">
      <c r="A4" t="s">
        <v>7</v>
      </c>
      <c r="B4">
        <v>5</v>
      </c>
      <c r="C4">
        <f t="shared" ref="C4:R7" si="1">B4+C18</f>
        <v>5</v>
      </c>
      <c r="D4">
        <f t="shared" si="1"/>
        <v>6</v>
      </c>
      <c r="E4">
        <f t="shared" si="1"/>
        <v>7</v>
      </c>
      <c r="F4">
        <f t="shared" si="1"/>
        <v>8</v>
      </c>
      <c r="G4">
        <f t="shared" si="1"/>
        <v>9</v>
      </c>
      <c r="H4">
        <f t="shared" si="1"/>
        <v>10</v>
      </c>
      <c r="I4">
        <f t="shared" si="1"/>
        <v>11</v>
      </c>
      <c r="J4">
        <f t="shared" si="1"/>
        <v>12</v>
      </c>
      <c r="K4">
        <f t="shared" si="1"/>
        <v>14</v>
      </c>
      <c r="L4">
        <f t="shared" si="1"/>
        <v>14</v>
      </c>
      <c r="M4">
        <f t="shared" si="1"/>
        <v>14</v>
      </c>
      <c r="N4">
        <f t="shared" si="1"/>
        <v>15</v>
      </c>
      <c r="O4">
        <f t="shared" si="1"/>
        <v>16</v>
      </c>
      <c r="P4">
        <f t="shared" si="1"/>
        <v>17</v>
      </c>
      <c r="Q4">
        <f t="shared" si="1"/>
        <v>18</v>
      </c>
      <c r="R4">
        <f t="shared" si="1"/>
        <v>19</v>
      </c>
      <c r="S4">
        <f t="shared" si="0"/>
        <v>21</v>
      </c>
      <c r="T4">
        <f t="shared" si="0"/>
        <v>21</v>
      </c>
      <c r="U4">
        <f t="shared" si="0"/>
        <v>22</v>
      </c>
      <c r="V4">
        <f t="shared" si="0"/>
        <v>19</v>
      </c>
      <c r="W4">
        <f t="shared" si="0"/>
        <v>16</v>
      </c>
      <c r="X4">
        <f t="shared" si="0"/>
        <v>13</v>
      </c>
      <c r="Y4">
        <f t="shared" si="0"/>
        <v>10</v>
      </c>
      <c r="Z4">
        <f t="shared" si="0"/>
        <v>11</v>
      </c>
      <c r="AA4">
        <f t="shared" si="0"/>
        <v>12</v>
      </c>
      <c r="AB4">
        <f t="shared" si="0"/>
        <v>12</v>
      </c>
      <c r="AC4">
        <f t="shared" si="0"/>
        <v>12</v>
      </c>
      <c r="AD4">
        <f t="shared" si="0"/>
        <v>12</v>
      </c>
      <c r="AE4">
        <f t="shared" si="0"/>
        <v>13</v>
      </c>
      <c r="AF4">
        <f t="shared" si="0"/>
        <v>14</v>
      </c>
      <c r="AG4">
        <f t="shared" si="0"/>
        <v>15</v>
      </c>
      <c r="AH4">
        <f t="shared" si="0"/>
        <v>16</v>
      </c>
      <c r="AI4">
        <f t="shared" si="0"/>
        <v>17</v>
      </c>
      <c r="AJ4">
        <f t="shared" si="0"/>
        <v>18</v>
      </c>
      <c r="AK4">
        <f t="shared" si="0"/>
        <v>19</v>
      </c>
      <c r="AL4">
        <f t="shared" si="0"/>
        <v>19</v>
      </c>
      <c r="AN4">
        <f t="shared" ref="AN4:AN7" si="2">AL4-B4</f>
        <v>14</v>
      </c>
      <c r="AO4">
        <f t="shared" ref="AO4:AO7" si="3">_xlfn.STDEV.P(B4:AL4)</f>
        <v>4.4510157572177533</v>
      </c>
    </row>
    <row r="5" spans="1:41" x14ac:dyDescent="0.3">
      <c r="A5" t="s">
        <v>8</v>
      </c>
      <c r="B5">
        <v>41</v>
      </c>
      <c r="C5">
        <f t="shared" si="1"/>
        <v>41</v>
      </c>
      <c r="D5">
        <f t="shared" si="0"/>
        <v>40</v>
      </c>
      <c r="E5">
        <f t="shared" si="0"/>
        <v>40</v>
      </c>
      <c r="F5">
        <f t="shared" si="0"/>
        <v>39</v>
      </c>
      <c r="G5">
        <f t="shared" si="0"/>
        <v>39</v>
      </c>
      <c r="H5">
        <f t="shared" si="0"/>
        <v>38</v>
      </c>
      <c r="I5">
        <f t="shared" si="0"/>
        <v>35</v>
      </c>
      <c r="J5">
        <f t="shared" si="0"/>
        <v>34</v>
      </c>
      <c r="K5">
        <f t="shared" si="0"/>
        <v>34</v>
      </c>
      <c r="L5">
        <f t="shared" si="0"/>
        <v>34</v>
      </c>
      <c r="M5">
        <f t="shared" si="0"/>
        <v>34</v>
      </c>
      <c r="N5">
        <f t="shared" si="0"/>
        <v>34</v>
      </c>
      <c r="O5">
        <f t="shared" si="0"/>
        <v>32</v>
      </c>
      <c r="P5">
        <f t="shared" si="0"/>
        <v>31</v>
      </c>
      <c r="Q5">
        <f t="shared" si="0"/>
        <v>31</v>
      </c>
      <c r="R5">
        <f t="shared" si="0"/>
        <v>31</v>
      </c>
      <c r="S5">
        <f t="shared" si="0"/>
        <v>32</v>
      </c>
      <c r="T5">
        <f t="shared" si="0"/>
        <v>33</v>
      </c>
      <c r="U5">
        <f t="shared" si="0"/>
        <v>34</v>
      </c>
      <c r="V5">
        <f t="shared" si="0"/>
        <v>31</v>
      </c>
      <c r="W5">
        <f t="shared" si="0"/>
        <v>30</v>
      </c>
      <c r="X5">
        <f t="shared" si="0"/>
        <v>29</v>
      </c>
      <c r="Y5">
        <f t="shared" si="0"/>
        <v>28</v>
      </c>
      <c r="Z5">
        <f t="shared" si="0"/>
        <v>28</v>
      </c>
      <c r="AA5">
        <f t="shared" si="0"/>
        <v>28</v>
      </c>
      <c r="AB5">
        <f t="shared" si="0"/>
        <v>28</v>
      </c>
      <c r="AC5">
        <f t="shared" si="0"/>
        <v>28</v>
      </c>
      <c r="AD5">
        <f t="shared" si="0"/>
        <v>28</v>
      </c>
      <c r="AE5">
        <f t="shared" si="0"/>
        <v>27</v>
      </c>
      <c r="AF5">
        <f t="shared" si="0"/>
        <v>26</v>
      </c>
      <c r="AG5">
        <f t="shared" si="0"/>
        <v>25</v>
      </c>
      <c r="AH5">
        <f t="shared" si="0"/>
        <v>24</v>
      </c>
      <c r="AI5">
        <f t="shared" si="0"/>
        <v>23</v>
      </c>
      <c r="AJ5">
        <f t="shared" si="0"/>
        <v>22</v>
      </c>
      <c r="AK5">
        <f t="shared" si="0"/>
        <v>21</v>
      </c>
      <c r="AL5">
        <f t="shared" si="0"/>
        <v>21</v>
      </c>
      <c r="AN5">
        <f t="shared" si="2"/>
        <v>-20</v>
      </c>
      <c r="AO5">
        <f t="shared" si="3"/>
        <v>5.5596900450150892</v>
      </c>
    </row>
    <row r="6" spans="1:41" x14ac:dyDescent="0.3">
      <c r="A6" t="s">
        <v>9</v>
      </c>
      <c r="B6">
        <v>8</v>
      </c>
      <c r="C6">
        <f t="shared" si="1"/>
        <v>8</v>
      </c>
      <c r="D6">
        <f t="shared" si="0"/>
        <v>9</v>
      </c>
      <c r="E6">
        <f t="shared" si="0"/>
        <v>10</v>
      </c>
      <c r="F6">
        <f t="shared" si="0"/>
        <v>11</v>
      </c>
      <c r="G6">
        <f t="shared" si="0"/>
        <v>12</v>
      </c>
      <c r="H6">
        <f t="shared" si="0"/>
        <v>13</v>
      </c>
      <c r="I6">
        <f t="shared" si="0"/>
        <v>15</v>
      </c>
      <c r="J6">
        <f t="shared" si="0"/>
        <v>16</v>
      </c>
      <c r="K6">
        <f t="shared" si="0"/>
        <v>17</v>
      </c>
      <c r="L6">
        <f t="shared" si="0"/>
        <v>18</v>
      </c>
      <c r="M6">
        <f t="shared" si="0"/>
        <v>19</v>
      </c>
      <c r="N6">
        <f t="shared" si="0"/>
        <v>19</v>
      </c>
      <c r="O6">
        <f t="shared" si="0"/>
        <v>20</v>
      </c>
      <c r="P6">
        <f t="shared" si="0"/>
        <v>21</v>
      </c>
      <c r="Q6">
        <f t="shared" si="0"/>
        <v>22</v>
      </c>
      <c r="R6">
        <f t="shared" si="0"/>
        <v>23</v>
      </c>
      <c r="S6">
        <f t="shared" si="0"/>
        <v>23</v>
      </c>
      <c r="T6">
        <f t="shared" si="0"/>
        <v>23</v>
      </c>
      <c r="U6">
        <f t="shared" si="0"/>
        <v>20</v>
      </c>
      <c r="V6">
        <f t="shared" si="0"/>
        <v>21</v>
      </c>
      <c r="W6">
        <f t="shared" si="0"/>
        <v>22</v>
      </c>
      <c r="X6">
        <f t="shared" si="0"/>
        <v>23</v>
      </c>
      <c r="Y6">
        <f t="shared" si="0"/>
        <v>24</v>
      </c>
      <c r="Z6">
        <f t="shared" si="0"/>
        <v>25</v>
      </c>
      <c r="AA6">
        <f t="shared" si="0"/>
        <v>26</v>
      </c>
      <c r="AB6">
        <f t="shared" si="0"/>
        <v>26</v>
      </c>
      <c r="AC6">
        <f t="shared" si="0"/>
        <v>26</v>
      </c>
      <c r="AD6">
        <f t="shared" si="0"/>
        <v>26</v>
      </c>
      <c r="AE6">
        <f t="shared" si="0"/>
        <v>26</v>
      </c>
      <c r="AF6">
        <f t="shared" si="0"/>
        <v>26</v>
      </c>
      <c r="AG6">
        <f t="shared" si="0"/>
        <v>26</v>
      </c>
      <c r="AH6">
        <f t="shared" si="0"/>
        <v>26</v>
      </c>
      <c r="AI6">
        <f t="shared" si="0"/>
        <v>26</v>
      </c>
      <c r="AJ6">
        <f t="shared" si="0"/>
        <v>26</v>
      </c>
      <c r="AK6">
        <f t="shared" si="0"/>
        <v>26</v>
      </c>
      <c r="AL6">
        <f t="shared" si="0"/>
        <v>26</v>
      </c>
      <c r="AN6">
        <f t="shared" si="2"/>
        <v>18</v>
      </c>
      <c r="AO6">
        <f t="shared" si="3"/>
        <v>5.8649271387900708</v>
      </c>
    </row>
    <row r="7" spans="1:41" x14ac:dyDescent="0.3">
      <c r="A7" t="s">
        <v>10</v>
      </c>
      <c r="B7">
        <v>16</v>
      </c>
      <c r="C7">
        <f t="shared" si="1"/>
        <v>16</v>
      </c>
      <c r="D7">
        <f t="shared" si="0"/>
        <v>16</v>
      </c>
      <c r="E7">
        <f t="shared" si="0"/>
        <v>15</v>
      </c>
      <c r="F7">
        <f t="shared" si="0"/>
        <v>15</v>
      </c>
      <c r="G7">
        <f t="shared" si="0"/>
        <v>14</v>
      </c>
      <c r="H7">
        <f t="shared" si="0"/>
        <v>13</v>
      </c>
      <c r="I7">
        <f t="shared" si="0"/>
        <v>13</v>
      </c>
      <c r="J7">
        <f t="shared" si="0"/>
        <v>14</v>
      </c>
      <c r="K7">
        <f t="shared" si="0"/>
        <v>12</v>
      </c>
      <c r="L7">
        <f t="shared" si="0"/>
        <v>12</v>
      </c>
      <c r="M7">
        <f t="shared" si="0"/>
        <v>12</v>
      </c>
      <c r="N7">
        <f t="shared" si="0"/>
        <v>12</v>
      </c>
      <c r="O7">
        <f t="shared" si="0"/>
        <v>13</v>
      </c>
      <c r="P7">
        <f t="shared" si="0"/>
        <v>14</v>
      </c>
      <c r="Q7">
        <f t="shared" si="0"/>
        <v>15</v>
      </c>
      <c r="R7">
        <f t="shared" si="0"/>
        <v>15</v>
      </c>
      <c r="S7">
        <f t="shared" si="0"/>
        <v>14</v>
      </c>
      <c r="T7">
        <f t="shared" si="0"/>
        <v>13</v>
      </c>
      <c r="U7">
        <f t="shared" si="0"/>
        <v>12</v>
      </c>
      <c r="V7">
        <f t="shared" si="0"/>
        <v>14</v>
      </c>
      <c r="W7">
        <f t="shared" si="0"/>
        <v>16</v>
      </c>
      <c r="X7">
        <f t="shared" si="0"/>
        <v>18</v>
      </c>
      <c r="Y7">
        <f t="shared" si="0"/>
        <v>20</v>
      </c>
      <c r="Z7">
        <f t="shared" si="0"/>
        <v>17</v>
      </c>
      <c r="AA7">
        <f t="shared" si="0"/>
        <v>14</v>
      </c>
      <c r="AB7">
        <f t="shared" si="0"/>
        <v>14</v>
      </c>
      <c r="AC7">
        <f t="shared" si="0"/>
        <v>14</v>
      </c>
      <c r="AD7">
        <f t="shared" si="0"/>
        <v>14</v>
      </c>
      <c r="AE7">
        <f t="shared" si="0"/>
        <v>14</v>
      </c>
      <c r="AF7">
        <f t="shared" si="0"/>
        <v>14</v>
      </c>
      <c r="AG7">
        <f t="shared" si="0"/>
        <v>14</v>
      </c>
      <c r="AH7">
        <f t="shared" si="0"/>
        <v>14</v>
      </c>
      <c r="AI7">
        <f t="shared" si="0"/>
        <v>14</v>
      </c>
      <c r="AJ7">
        <f t="shared" si="0"/>
        <v>14</v>
      </c>
      <c r="AK7">
        <f t="shared" si="0"/>
        <v>14</v>
      </c>
      <c r="AL7">
        <f t="shared" si="0"/>
        <v>14</v>
      </c>
      <c r="AN7">
        <f t="shared" si="2"/>
        <v>-2</v>
      </c>
      <c r="AO7">
        <f t="shared" si="3"/>
        <v>1.6581472054246451</v>
      </c>
    </row>
    <row r="8" spans="1:41" x14ac:dyDescent="0.3">
      <c r="A8" t="s">
        <v>71</v>
      </c>
      <c r="B8">
        <f>SUM(B3:B7)</f>
        <v>100</v>
      </c>
      <c r="C8" s="7">
        <f t="shared" ref="C8:AL8" si="4">SUM(C3:C7)</f>
        <v>100</v>
      </c>
      <c r="D8" s="7">
        <f t="shared" si="4"/>
        <v>100</v>
      </c>
      <c r="E8" s="7">
        <f t="shared" si="4"/>
        <v>100</v>
      </c>
      <c r="F8" s="7">
        <f t="shared" si="4"/>
        <v>100</v>
      </c>
      <c r="G8" s="7">
        <f t="shared" si="4"/>
        <v>100</v>
      </c>
      <c r="H8" s="7">
        <f t="shared" si="4"/>
        <v>100</v>
      </c>
      <c r="I8" s="7">
        <f t="shared" si="4"/>
        <v>100</v>
      </c>
      <c r="J8" s="7">
        <f t="shared" si="4"/>
        <v>100</v>
      </c>
      <c r="K8" s="7">
        <f t="shared" si="4"/>
        <v>100</v>
      </c>
      <c r="L8" s="7">
        <f t="shared" si="4"/>
        <v>100</v>
      </c>
      <c r="M8" s="7">
        <f t="shared" si="4"/>
        <v>100</v>
      </c>
      <c r="N8" s="7">
        <f t="shared" si="4"/>
        <v>100</v>
      </c>
      <c r="O8" s="7">
        <f t="shared" si="4"/>
        <v>100</v>
      </c>
      <c r="P8" s="7">
        <f t="shared" si="4"/>
        <v>100</v>
      </c>
      <c r="Q8" s="7">
        <f t="shared" si="4"/>
        <v>100</v>
      </c>
      <c r="R8" s="7">
        <f t="shared" si="4"/>
        <v>100</v>
      </c>
      <c r="S8" s="7">
        <f t="shared" si="4"/>
        <v>100</v>
      </c>
      <c r="T8" s="7">
        <f t="shared" si="4"/>
        <v>100</v>
      </c>
      <c r="U8" s="7">
        <f t="shared" si="4"/>
        <v>100</v>
      </c>
      <c r="V8" s="7">
        <f t="shared" si="4"/>
        <v>100</v>
      </c>
      <c r="W8" s="7">
        <f t="shared" si="4"/>
        <v>100</v>
      </c>
      <c r="X8" s="7">
        <f t="shared" si="4"/>
        <v>100</v>
      </c>
      <c r="Y8" s="7">
        <f t="shared" si="4"/>
        <v>100</v>
      </c>
      <c r="Z8" s="7">
        <f t="shared" si="4"/>
        <v>100</v>
      </c>
      <c r="AA8" s="7">
        <f t="shared" si="4"/>
        <v>100</v>
      </c>
      <c r="AB8" s="7">
        <f t="shared" si="4"/>
        <v>100</v>
      </c>
      <c r="AC8" s="7">
        <f t="shared" si="4"/>
        <v>100</v>
      </c>
      <c r="AD8" s="7">
        <f t="shared" si="4"/>
        <v>100</v>
      </c>
      <c r="AE8" s="7">
        <f t="shared" si="4"/>
        <v>100</v>
      </c>
      <c r="AF8" s="7">
        <f t="shared" si="4"/>
        <v>100</v>
      </c>
      <c r="AG8" s="7">
        <f t="shared" si="4"/>
        <v>100</v>
      </c>
      <c r="AH8" s="7">
        <f t="shared" si="4"/>
        <v>100</v>
      </c>
      <c r="AI8" s="7">
        <f t="shared" si="4"/>
        <v>100</v>
      </c>
      <c r="AJ8" s="7">
        <f t="shared" si="4"/>
        <v>100</v>
      </c>
      <c r="AK8" s="7">
        <f t="shared" si="4"/>
        <v>100</v>
      </c>
      <c r="AL8" s="7">
        <f t="shared" si="4"/>
        <v>100</v>
      </c>
    </row>
    <row r="9" spans="1:41" x14ac:dyDescent="0.3">
      <c r="A9" t="s">
        <v>72</v>
      </c>
    </row>
    <row r="10" spans="1:41" x14ac:dyDescent="0.3">
      <c r="B10">
        <v>0</v>
      </c>
      <c r="C10" t="s">
        <v>75</v>
      </c>
    </row>
    <row r="11" spans="1:41" x14ac:dyDescent="0.3">
      <c r="B11">
        <v>1</v>
      </c>
    </row>
    <row r="12" spans="1:41" x14ac:dyDescent="0.3">
      <c r="B12">
        <v>2</v>
      </c>
    </row>
    <row r="13" spans="1:41" x14ac:dyDescent="0.3">
      <c r="B13">
        <v>3</v>
      </c>
    </row>
    <row r="14" spans="1:41" x14ac:dyDescent="0.3">
      <c r="B14">
        <v>4</v>
      </c>
    </row>
    <row r="15" spans="1:41" x14ac:dyDescent="0.3">
      <c r="C15">
        <f t="shared" ref="B15:AL15" si="5">SUM(C10:C14)</f>
        <v>0</v>
      </c>
      <c r="D15">
        <f t="shared" si="5"/>
        <v>0</v>
      </c>
      <c r="E15">
        <f t="shared" si="5"/>
        <v>0</v>
      </c>
      <c r="F15">
        <f t="shared" si="5"/>
        <v>0</v>
      </c>
      <c r="G15">
        <f t="shared" si="5"/>
        <v>0</v>
      </c>
      <c r="H15">
        <f t="shared" si="5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</row>
    <row r="16" spans="1:41" x14ac:dyDescent="0.3">
      <c r="A16" t="s">
        <v>70</v>
      </c>
    </row>
    <row r="17" spans="1:39" x14ac:dyDescent="0.3">
      <c r="A17" t="s">
        <v>6</v>
      </c>
      <c r="C17">
        <v>0</v>
      </c>
      <c r="D17">
        <v>-1</v>
      </c>
      <c r="E17">
        <v>-1</v>
      </c>
      <c r="F17">
        <v>-1</v>
      </c>
      <c r="G17">
        <v>-1</v>
      </c>
      <c r="H17">
        <v>0</v>
      </c>
      <c r="I17">
        <v>0</v>
      </c>
      <c r="J17">
        <v>-2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-2</v>
      </c>
      <c r="Q17">
        <v>-3</v>
      </c>
      <c r="R17">
        <v>-2</v>
      </c>
      <c r="S17">
        <v>-2</v>
      </c>
      <c r="T17">
        <v>0</v>
      </c>
      <c r="U17">
        <v>2</v>
      </c>
      <c r="V17">
        <v>3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>SUM(C17:AL17)</f>
        <v>-10</v>
      </c>
    </row>
    <row r="18" spans="1:39" x14ac:dyDescent="0.3">
      <c r="A18" t="s">
        <v>7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0</v>
      </c>
      <c r="U18">
        <v>1</v>
      </c>
      <c r="V18">
        <v>-3</v>
      </c>
      <c r="W18">
        <v>-3</v>
      </c>
      <c r="X18">
        <v>-3</v>
      </c>
      <c r="Y18">
        <v>-3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f t="shared" ref="AM18:AM21" si="6">SUM(C18:AL18)</f>
        <v>14</v>
      </c>
    </row>
    <row r="19" spans="1:39" x14ac:dyDescent="0.3">
      <c r="A19" t="s">
        <v>8</v>
      </c>
      <c r="C19">
        <v>0</v>
      </c>
      <c r="D19">
        <v>-1</v>
      </c>
      <c r="E19">
        <v>0</v>
      </c>
      <c r="F19">
        <v>-1</v>
      </c>
      <c r="G19">
        <v>0</v>
      </c>
      <c r="H19">
        <v>-1</v>
      </c>
      <c r="I19">
        <v>-3</v>
      </c>
      <c r="J19">
        <v>-1</v>
      </c>
      <c r="K19">
        <v>0</v>
      </c>
      <c r="L19">
        <v>0</v>
      </c>
      <c r="M19">
        <v>0</v>
      </c>
      <c r="N19">
        <v>0</v>
      </c>
      <c r="O19">
        <v>-2</v>
      </c>
      <c r="P19">
        <v>-1</v>
      </c>
      <c r="Q19">
        <v>0</v>
      </c>
      <c r="R19">
        <v>0</v>
      </c>
      <c r="S19">
        <v>1</v>
      </c>
      <c r="T19">
        <v>1</v>
      </c>
      <c r="U19">
        <v>1</v>
      </c>
      <c r="V19">
        <v>-3</v>
      </c>
      <c r="W19">
        <v>-1</v>
      </c>
      <c r="X19">
        <v>-1</v>
      </c>
      <c r="Y19">
        <v>-1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0</v>
      </c>
      <c r="AM19">
        <f t="shared" si="6"/>
        <v>-20</v>
      </c>
    </row>
    <row r="20" spans="1:39" x14ac:dyDescent="0.3">
      <c r="A20" t="s">
        <v>9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-3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6"/>
        <v>18</v>
      </c>
    </row>
    <row r="21" spans="1:39" x14ac:dyDescent="0.3">
      <c r="A21" t="s">
        <v>10</v>
      </c>
      <c r="C21">
        <v>0</v>
      </c>
      <c r="D21">
        <v>0</v>
      </c>
      <c r="E21">
        <v>-1</v>
      </c>
      <c r="F21">
        <v>0</v>
      </c>
      <c r="G21">
        <v>-1</v>
      </c>
      <c r="H21">
        <v>-1</v>
      </c>
      <c r="I21">
        <v>0</v>
      </c>
      <c r="J21">
        <v>1</v>
      </c>
      <c r="K21">
        <v>-2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-1</v>
      </c>
      <c r="T21">
        <v>-1</v>
      </c>
      <c r="U21">
        <v>-1</v>
      </c>
      <c r="V21">
        <v>2</v>
      </c>
      <c r="W21">
        <v>2</v>
      </c>
      <c r="X21">
        <v>2</v>
      </c>
      <c r="Y21">
        <v>2</v>
      </c>
      <c r="Z21">
        <v>-3</v>
      </c>
      <c r="AA21">
        <v>-3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6"/>
        <v>-2</v>
      </c>
    </row>
    <row r="22" spans="1:39" x14ac:dyDescent="0.3">
      <c r="C22">
        <f t="shared" ref="C22" si="7">SUM(C17:C21)</f>
        <v>0</v>
      </c>
      <c r="D22">
        <f t="shared" ref="D22" si="8">SUM(D17:D21)</f>
        <v>0</v>
      </c>
      <c r="E22">
        <f t="shared" ref="E22" si="9">SUM(E17:E21)</f>
        <v>0</v>
      </c>
      <c r="F22">
        <f t="shared" ref="F22" si="10">SUM(F17:F21)</f>
        <v>0</v>
      </c>
      <c r="G22">
        <f t="shared" ref="G22" si="11">SUM(G17:G21)</f>
        <v>0</v>
      </c>
      <c r="H22">
        <f t="shared" ref="H22" si="12">SUM(H17:H21)</f>
        <v>0</v>
      </c>
      <c r="I22">
        <f t="shared" ref="I22" si="13">SUM(I17:I21)</f>
        <v>0</v>
      </c>
      <c r="J22">
        <f t="shared" ref="J22" si="14">SUM(J17:J21)</f>
        <v>0</v>
      </c>
      <c r="K22">
        <f t="shared" ref="K22" si="15">SUM(K17:K21)</f>
        <v>0</v>
      </c>
      <c r="L22">
        <f t="shared" ref="L22" si="16">SUM(L17:L21)</f>
        <v>0</v>
      </c>
      <c r="M22">
        <f t="shared" ref="M22" si="17">SUM(M17:M21)</f>
        <v>0</v>
      </c>
      <c r="N22">
        <f t="shared" ref="N22" si="18">SUM(N17:N21)</f>
        <v>0</v>
      </c>
      <c r="O22">
        <f t="shared" ref="O22" si="19">SUM(O17:O21)</f>
        <v>0</v>
      </c>
      <c r="P22">
        <f t="shared" ref="P22" si="20">SUM(P17:P21)</f>
        <v>0</v>
      </c>
      <c r="Q22">
        <f>SUM(Q17:Q21)</f>
        <v>0</v>
      </c>
      <c r="R22">
        <f t="shared" ref="R22" si="21">SUM(R17:R21)</f>
        <v>0</v>
      </c>
      <c r="S22">
        <f t="shared" ref="S22" si="22">SUM(S17:S21)</f>
        <v>0</v>
      </c>
      <c r="T22">
        <f t="shared" ref="T22" si="23">SUM(T17:T21)</f>
        <v>0</v>
      </c>
      <c r="U22">
        <f t="shared" ref="U22" si="24">SUM(U17:U21)</f>
        <v>0</v>
      </c>
      <c r="V22">
        <f t="shared" ref="V22" si="25">SUM(V17:V21)</f>
        <v>0</v>
      </c>
      <c r="W22">
        <f t="shared" ref="W22" si="26">SUM(W17:W21)</f>
        <v>0</v>
      </c>
      <c r="X22">
        <f t="shared" ref="X22" si="27">SUM(X17:X21)</f>
        <v>0</v>
      </c>
      <c r="Y22">
        <f t="shared" ref="Y22" si="28">SUM(Y17:Y21)</f>
        <v>0</v>
      </c>
      <c r="Z22">
        <f t="shared" ref="Z22" si="29">SUM(Z17:Z21)</f>
        <v>0</v>
      </c>
      <c r="AA22">
        <f t="shared" ref="AA22" si="30">SUM(AA17:AA21)</f>
        <v>0</v>
      </c>
      <c r="AB22">
        <f t="shared" ref="AB22" si="31">SUM(AB17:AB21)</f>
        <v>0</v>
      </c>
      <c r="AC22">
        <f t="shared" ref="AC22" si="32">SUM(AC17:AC21)</f>
        <v>0</v>
      </c>
      <c r="AD22">
        <f t="shared" ref="AD22" si="33">SUM(AD17:AD21)</f>
        <v>0</v>
      </c>
      <c r="AE22">
        <f t="shared" ref="AE22" si="34">SUM(AE17:AE21)</f>
        <v>0</v>
      </c>
      <c r="AF22">
        <f t="shared" ref="AF22" si="35">SUM(AF17:AF21)</f>
        <v>0</v>
      </c>
      <c r="AG22">
        <f t="shared" ref="AG22" si="36">SUM(AG17:AG21)</f>
        <v>0</v>
      </c>
      <c r="AH22">
        <f t="shared" ref="AH22" si="37">SUM(AH17:AH21)</f>
        <v>0</v>
      </c>
      <c r="AI22">
        <f t="shared" ref="AI22" si="38">SUM(AI17:AI21)</f>
        <v>0</v>
      </c>
      <c r="AJ22">
        <f t="shared" ref="AJ22" si="39">SUM(AJ17:AJ21)</f>
        <v>0</v>
      </c>
      <c r="AK22">
        <f t="shared" ref="AK22" si="40">SUM(AK17:AK21)</f>
        <v>0</v>
      </c>
      <c r="AL22">
        <f t="shared" ref="AL22:AM22" si="41">SUM(AL17:AL21)</f>
        <v>0</v>
      </c>
      <c r="AM22">
        <f t="shared" si="41"/>
        <v>0</v>
      </c>
    </row>
    <row r="26" spans="1:39" x14ac:dyDescent="0.3">
      <c r="A26" t="s">
        <v>76</v>
      </c>
    </row>
  </sheetData>
  <phoneticPr fontId="2" type="noConversion"/>
  <conditionalFormatting sqref="C15:AL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7 C2:AL7">
    <cfRule type="cellIs" dxfId="1" priority="6" operator="between">
      <formula>0</formula>
      <formula>-100</formula>
    </cfRule>
  </conditionalFormatting>
  <conditionalFormatting sqref="C22:A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AL8">
    <cfRule type="cellIs" dxfId="0" priority="3" operator="notEqual">
      <formula>100</formula>
    </cfRule>
  </conditionalFormatting>
  <conditionalFormatting sqref="AL3:AL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7E02-46F1-484A-9B46-65F406CA9EC7}">
  <dimension ref="A1:O25"/>
  <sheetViews>
    <sheetView workbookViewId="0">
      <selection activeCell="O2" sqref="O2"/>
    </sheetView>
  </sheetViews>
  <sheetFormatPr defaultRowHeight="14.4" x14ac:dyDescent="0.3"/>
  <cols>
    <col min="1" max="1" width="17.88671875" customWidth="1"/>
    <col min="2" max="2" width="11.21875" bestFit="1" customWidth="1"/>
    <col min="4" max="4" width="8.109375" customWidth="1"/>
    <col min="5" max="5" width="11.109375" style="6" bestFit="1" customWidth="1"/>
    <col min="6" max="6" width="13.21875" customWidth="1"/>
    <col min="7" max="7" width="22.21875" customWidth="1"/>
    <col min="8" max="8" width="12.109375" customWidth="1"/>
    <col min="9" max="9" width="11.6640625" customWidth="1"/>
    <col min="10" max="10" width="10.77734375" bestFit="1" customWidth="1"/>
    <col min="14" max="14" width="9" customWidth="1"/>
    <col min="15" max="15" width="11.44140625" customWidth="1"/>
  </cols>
  <sheetData>
    <row r="1" spans="1:15" x14ac:dyDescent="0.3">
      <c r="A1" t="s">
        <v>55</v>
      </c>
      <c r="B1" s="3" t="s">
        <v>63</v>
      </c>
      <c r="K1" t="s">
        <v>5</v>
      </c>
    </row>
    <row r="2" spans="1:15" ht="28.8" customHeight="1" x14ac:dyDescent="0.3">
      <c r="A2" t="s">
        <v>56</v>
      </c>
      <c r="B2" s="3">
        <v>15046906</v>
      </c>
      <c r="D2" t="s">
        <v>11</v>
      </c>
      <c r="E2" s="5" t="s">
        <v>55</v>
      </c>
      <c r="F2" s="3" t="s">
        <v>63</v>
      </c>
      <c r="G2" s="4" t="s">
        <v>64</v>
      </c>
      <c r="H2" t="s">
        <v>77</v>
      </c>
      <c r="I2" t="s">
        <v>78</v>
      </c>
      <c r="J2" t="s">
        <v>79</v>
      </c>
      <c r="K2" t="s">
        <v>6</v>
      </c>
      <c r="L2" t="s">
        <v>7</v>
      </c>
      <c r="M2" t="s">
        <v>8</v>
      </c>
      <c r="N2" t="s">
        <v>9</v>
      </c>
      <c r="O2" t="s">
        <v>10</v>
      </c>
    </row>
    <row r="3" spans="1:15" x14ac:dyDescent="0.3">
      <c r="A3" t="s">
        <v>57</v>
      </c>
      <c r="B3" s="3">
        <v>9187482</v>
      </c>
      <c r="D3" t="s">
        <v>48</v>
      </c>
      <c r="E3" s="5" t="s">
        <v>62</v>
      </c>
      <c r="F3" s="3">
        <v>2406219</v>
      </c>
      <c r="G3" s="4">
        <v>192498</v>
      </c>
      <c r="H3" s="2">
        <f>G3/36</f>
        <v>5347.166666666667</v>
      </c>
      <c r="I3" s="2">
        <f>ROUND(H3/20,0)</f>
        <v>267</v>
      </c>
      <c r="J3">
        <f>SUM(Table1[[#This Row],[Abcd]:[Pestrofed]])</f>
        <v>4</v>
      </c>
      <c r="K3" s="2"/>
      <c r="L3" s="2">
        <v>1</v>
      </c>
      <c r="M3" s="2">
        <v>1</v>
      </c>
      <c r="N3" s="2">
        <v>1</v>
      </c>
      <c r="O3" s="2">
        <v>1</v>
      </c>
    </row>
    <row r="4" spans="1:15" x14ac:dyDescent="0.3">
      <c r="A4" t="s">
        <v>58</v>
      </c>
      <c r="B4" s="3">
        <v>46262627</v>
      </c>
      <c r="D4" t="s">
        <v>45</v>
      </c>
      <c r="E4" s="5" t="s">
        <v>58</v>
      </c>
      <c r="F4" s="3">
        <v>1069431</v>
      </c>
      <c r="G4" s="4">
        <v>106943</v>
      </c>
      <c r="H4" s="2">
        <f>G4/36</f>
        <v>2970.6388888888887</v>
      </c>
      <c r="I4" s="2">
        <f>ROUND(H4/20,0)</f>
        <v>149</v>
      </c>
      <c r="J4">
        <f>SUM(Table1[[#This Row],[Abcd]:[Pestrofed]])</f>
        <v>4</v>
      </c>
      <c r="K4" s="2">
        <v>1</v>
      </c>
      <c r="L4" s="2">
        <v>1</v>
      </c>
      <c r="M4" s="2"/>
      <c r="N4" s="2">
        <v>1</v>
      </c>
      <c r="O4" s="2">
        <v>1</v>
      </c>
    </row>
    <row r="5" spans="1:15" x14ac:dyDescent="0.3">
      <c r="A5" t="s">
        <v>59</v>
      </c>
      <c r="B5" s="3">
        <v>89119209</v>
      </c>
      <c r="D5" t="s">
        <v>15</v>
      </c>
      <c r="E5" s="5" t="s">
        <v>56</v>
      </c>
      <c r="F5" s="3">
        <v>1960623</v>
      </c>
      <c r="G5" s="4">
        <v>176456</v>
      </c>
      <c r="H5" s="2">
        <f>G5/36</f>
        <v>4901.5555555555557</v>
      </c>
      <c r="I5" s="2">
        <f>ROUND(H5/20,0)</f>
        <v>245</v>
      </c>
      <c r="J5">
        <f>SUM(Table1[[#This Row],[Abcd]:[Pestrofed]])</f>
        <v>3</v>
      </c>
      <c r="K5" s="2"/>
      <c r="L5" s="2">
        <v>1</v>
      </c>
      <c r="M5" s="2"/>
      <c r="N5" s="2">
        <v>1</v>
      </c>
      <c r="O5" s="2">
        <v>1</v>
      </c>
    </row>
    <row r="6" spans="1:15" x14ac:dyDescent="0.3">
      <c r="A6" t="s">
        <v>60</v>
      </c>
      <c r="B6" s="3">
        <v>36533242</v>
      </c>
      <c r="D6" t="s">
        <v>51</v>
      </c>
      <c r="E6" s="5" t="s">
        <v>60</v>
      </c>
      <c r="F6" s="3">
        <v>1960623</v>
      </c>
      <c r="G6" s="4">
        <v>137244</v>
      </c>
      <c r="H6" s="2">
        <f>G6/36</f>
        <v>3812.3333333333335</v>
      </c>
      <c r="I6" s="2">
        <f>ROUND(H6/20,0)</f>
        <v>191</v>
      </c>
      <c r="J6">
        <f>SUM(Table1[[#This Row],[Abcd]:[Pestrofed]])</f>
        <v>3</v>
      </c>
      <c r="K6" s="2"/>
      <c r="L6" s="2">
        <v>1</v>
      </c>
      <c r="M6" s="2">
        <v>1</v>
      </c>
      <c r="N6" s="2"/>
      <c r="O6" s="2">
        <v>1</v>
      </c>
    </row>
    <row r="7" spans="1:15" x14ac:dyDescent="0.3">
      <c r="A7" t="s">
        <v>61</v>
      </c>
      <c r="B7" s="3">
        <v>65797622</v>
      </c>
      <c r="D7" t="s">
        <v>52</v>
      </c>
      <c r="E7" s="5" t="s">
        <v>57</v>
      </c>
      <c r="F7" s="3">
        <v>2584457</v>
      </c>
      <c r="G7" s="4">
        <v>129223</v>
      </c>
      <c r="H7" s="2">
        <f>G7/36</f>
        <v>3589.5277777777778</v>
      </c>
      <c r="I7" s="2">
        <f>ROUND(H7/20,0)</f>
        <v>179</v>
      </c>
      <c r="J7">
        <f>SUM(Table1[[#This Row],[Abcd]:[Pestrofed]])</f>
        <v>3</v>
      </c>
      <c r="K7" s="2">
        <v>1</v>
      </c>
      <c r="L7" s="2"/>
      <c r="M7" s="2">
        <v>1</v>
      </c>
      <c r="N7" s="2"/>
      <c r="O7" s="2">
        <v>1</v>
      </c>
    </row>
    <row r="8" spans="1:15" x14ac:dyDescent="0.3">
      <c r="A8" t="s">
        <v>62</v>
      </c>
      <c r="B8" s="3">
        <v>40156533</v>
      </c>
      <c r="D8" t="s">
        <v>53</v>
      </c>
      <c r="E8" s="5" t="s">
        <v>57</v>
      </c>
      <c r="F8" s="3">
        <v>1425907</v>
      </c>
      <c r="G8" s="4">
        <v>128332</v>
      </c>
      <c r="H8" s="2">
        <f>G8/36</f>
        <v>3564.7777777777778</v>
      </c>
      <c r="I8" s="2">
        <f>ROUND(H8/20,0)</f>
        <v>178</v>
      </c>
      <c r="J8">
        <f>SUM(Table1[[#This Row],[Abcd]:[Pestrofed]])</f>
        <v>3</v>
      </c>
      <c r="K8" s="2">
        <v>1</v>
      </c>
      <c r="L8" s="2"/>
      <c r="M8" s="2">
        <v>1</v>
      </c>
      <c r="N8" s="2"/>
      <c r="O8" s="2">
        <v>1</v>
      </c>
    </row>
    <row r="9" spans="1:15" x14ac:dyDescent="0.3">
      <c r="D9" t="s">
        <v>14</v>
      </c>
      <c r="E9" s="5" t="s">
        <v>62</v>
      </c>
      <c r="F9" s="3">
        <v>1425907</v>
      </c>
      <c r="G9" s="4">
        <v>14259</v>
      </c>
      <c r="H9" s="2">
        <f>G9/36</f>
        <v>396.08333333333331</v>
      </c>
      <c r="I9" s="2">
        <f>ROUND(H9/20,0)</f>
        <v>20</v>
      </c>
      <c r="J9">
        <f>SUM(Table1[[#This Row],[Abcd]:[Pestrofed]])</f>
        <v>3</v>
      </c>
      <c r="K9" s="2"/>
      <c r="L9" s="2">
        <v>1</v>
      </c>
      <c r="M9" s="2">
        <v>1</v>
      </c>
      <c r="N9" s="2">
        <v>1</v>
      </c>
      <c r="O9" s="2"/>
    </row>
    <row r="10" spans="1:15" x14ac:dyDescent="0.3">
      <c r="D10" s="1" t="s">
        <v>39</v>
      </c>
      <c r="E10" s="5" t="s">
        <v>58</v>
      </c>
      <c r="F10" s="3">
        <v>1336788</v>
      </c>
      <c r="G10" s="4">
        <v>93575</v>
      </c>
      <c r="H10" s="2">
        <f>G10/36</f>
        <v>2599.3055555555557</v>
      </c>
      <c r="I10" s="2">
        <f>ROUND(H10/20,0)</f>
        <v>130</v>
      </c>
      <c r="J10">
        <f>SUM(Table1[[#This Row],[Abcd]:[Pestrofed]])</f>
        <v>3</v>
      </c>
      <c r="K10" s="2">
        <v>1</v>
      </c>
      <c r="L10" s="2">
        <v>1</v>
      </c>
      <c r="M10" s="2"/>
      <c r="N10" s="2">
        <v>1</v>
      </c>
      <c r="O10" s="2"/>
    </row>
    <row r="11" spans="1:15" x14ac:dyDescent="0.3">
      <c r="D11" t="s">
        <v>13</v>
      </c>
      <c r="E11" s="5" t="s">
        <v>58</v>
      </c>
      <c r="F11" s="3">
        <v>712954</v>
      </c>
      <c r="G11" s="4">
        <v>71295</v>
      </c>
      <c r="H11" s="2">
        <f>G11/36</f>
        <v>1980.4166666666667</v>
      </c>
      <c r="I11" s="2">
        <f>ROUND(H11/20,0)</f>
        <v>99</v>
      </c>
      <c r="J11">
        <f>SUM(Table1[[#This Row],[Abcd]:[Pestrofed]])</f>
        <v>3</v>
      </c>
      <c r="K11" s="2">
        <v>1</v>
      </c>
      <c r="L11" s="2">
        <v>1</v>
      </c>
      <c r="M11" s="2"/>
      <c r="N11" s="2">
        <v>1</v>
      </c>
      <c r="O11" s="2"/>
    </row>
    <row r="12" spans="1:15" x14ac:dyDescent="0.3">
      <c r="D12" t="s">
        <v>42</v>
      </c>
      <c r="E12" s="5" t="s">
        <v>58</v>
      </c>
      <c r="F12" s="3">
        <v>2406219</v>
      </c>
      <c r="G12" s="4">
        <v>48124</v>
      </c>
      <c r="H12" s="2">
        <f>G12/36</f>
        <v>1336.7777777777778</v>
      </c>
      <c r="I12" s="2">
        <f>ROUND(H12/20,0)</f>
        <v>67</v>
      </c>
      <c r="J12">
        <f>SUM(Table1[[#This Row],[Abcd]:[Pestrofed]])</f>
        <v>3</v>
      </c>
      <c r="K12" s="2">
        <v>1</v>
      </c>
      <c r="L12" s="2">
        <v>1</v>
      </c>
      <c r="M12" s="2"/>
      <c r="N12" s="2">
        <v>1</v>
      </c>
      <c r="O12" s="2"/>
    </row>
    <row r="13" spans="1:15" x14ac:dyDescent="0.3">
      <c r="D13" t="s">
        <v>54</v>
      </c>
      <c r="E13" s="5" t="s">
        <v>58</v>
      </c>
      <c r="F13" s="3">
        <v>89119</v>
      </c>
      <c r="G13" s="4">
        <v>6238</v>
      </c>
      <c r="H13" s="2">
        <f>G13/36</f>
        <v>173.27777777777777</v>
      </c>
      <c r="I13" s="2">
        <f>ROUND(H13/20,0)</f>
        <v>9</v>
      </c>
      <c r="J13">
        <f>SUM(Table1[[#This Row],[Abcd]:[Pestrofed]])</f>
        <v>3</v>
      </c>
      <c r="K13" s="2">
        <v>1</v>
      </c>
      <c r="L13" s="2">
        <v>1</v>
      </c>
      <c r="M13" s="2"/>
      <c r="N13" s="2">
        <v>1</v>
      </c>
      <c r="O13" s="2"/>
    </row>
    <row r="14" spans="1:15" x14ac:dyDescent="0.3">
      <c r="D14" t="s">
        <v>50</v>
      </c>
      <c r="E14" s="5" t="s">
        <v>56</v>
      </c>
      <c r="F14" s="3">
        <v>1069431</v>
      </c>
      <c r="G14" s="4">
        <v>32083</v>
      </c>
      <c r="H14" s="2">
        <f>G14/36</f>
        <v>891.19444444444446</v>
      </c>
      <c r="I14" s="2">
        <f>ROUND(H14/20,0)</f>
        <v>45</v>
      </c>
      <c r="J14">
        <f>SUM(Table1[[#This Row],[Abcd]:[Pestrofed]])</f>
        <v>2</v>
      </c>
      <c r="K14" s="2"/>
      <c r="L14" s="2">
        <v>1</v>
      </c>
      <c r="M14" s="2"/>
      <c r="N14" s="2">
        <v>1</v>
      </c>
      <c r="O14" s="2"/>
    </row>
    <row r="15" spans="1:15" x14ac:dyDescent="0.3">
      <c r="D15" t="s">
        <v>47</v>
      </c>
      <c r="E15" s="5" t="s">
        <v>60</v>
      </c>
      <c r="F15" s="3">
        <v>445596</v>
      </c>
      <c r="G15" s="4">
        <v>31192</v>
      </c>
      <c r="H15" s="2">
        <f>G15/36</f>
        <v>866.44444444444446</v>
      </c>
      <c r="I15" s="2">
        <f>ROUND(H15/20,0)</f>
        <v>43</v>
      </c>
      <c r="J15">
        <f>SUM(Table1[[#This Row],[Abcd]:[Pestrofed]])</f>
        <v>2</v>
      </c>
      <c r="K15" s="2"/>
      <c r="L15" s="2">
        <v>1</v>
      </c>
      <c r="M15" s="2">
        <v>1</v>
      </c>
      <c r="N15" s="2"/>
      <c r="O15" s="2"/>
    </row>
    <row r="16" spans="1:15" x14ac:dyDescent="0.3">
      <c r="D16" t="s">
        <v>16</v>
      </c>
      <c r="E16" s="5" t="s">
        <v>60</v>
      </c>
      <c r="F16" s="3">
        <v>534715</v>
      </c>
      <c r="G16" s="4">
        <v>16041</v>
      </c>
      <c r="H16" s="2">
        <f>G16/36</f>
        <v>445.58333333333331</v>
      </c>
      <c r="I16" s="2">
        <f>ROUND(H16/20,0)</f>
        <v>22</v>
      </c>
      <c r="J16">
        <f>SUM(Table1[[#This Row],[Abcd]:[Pestrofed]])</f>
        <v>2</v>
      </c>
      <c r="K16" s="2"/>
      <c r="L16" s="2">
        <v>1</v>
      </c>
      <c r="M16" s="2">
        <v>1</v>
      </c>
      <c r="N16" s="2"/>
      <c r="O16" s="2"/>
    </row>
    <row r="17" spans="4:15" x14ac:dyDescent="0.3">
      <c r="D17" t="s">
        <v>40</v>
      </c>
      <c r="E17" s="5" t="s">
        <v>57</v>
      </c>
      <c r="F17" s="3">
        <v>1425907</v>
      </c>
      <c r="G17" s="4">
        <v>99813</v>
      </c>
      <c r="H17" s="2">
        <f>G17/36</f>
        <v>2772.5833333333335</v>
      </c>
      <c r="I17" s="2">
        <f>ROUND(H17/20,0)</f>
        <v>139</v>
      </c>
      <c r="J17">
        <f>SUM(Table1[[#This Row],[Abcd]:[Pestrofed]])</f>
        <v>2</v>
      </c>
      <c r="K17" s="2">
        <v>1</v>
      </c>
      <c r="L17" s="2"/>
      <c r="M17" s="2">
        <v>1</v>
      </c>
      <c r="N17" s="2"/>
      <c r="O17" s="2"/>
    </row>
    <row r="18" spans="4:15" x14ac:dyDescent="0.3">
      <c r="D18" t="s">
        <v>43</v>
      </c>
      <c r="E18" s="5" t="s">
        <v>59</v>
      </c>
      <c r="F18" s="3">
        <v>891192</v>
      </c>
      <c r="G18" s="4">
        <v>62383</v>
      </c>
      <c r="H18" s="2">
        <f>G18/36</f>
        <v>1732.8611111111111</v>
      </c>
      <c r="I18" s="2">
        <f>ROUND(H18/20,0)</f>
        <v>87</v>
      </c>
      <c r="J18">
        <f>SUM(Table1[[#This Row],[Abcd]:[Pestrofed]])</f>
        <v>2</v>
      </c>
      <c r="K18" s="2">
        <v>1</v>
      </c>
      <c r="L18" s="2"/>
      <c r="M18" s="2">
        <v>1</v>
      </c>
      <c r="N18" s="2"/>
      <c r="O18" s="2"/>
    </row>
    <row r="19" spans="4:15" x14ac:dyDescent="0.3">
      <c r="D19" t="s">
        <v>46</v>
      </c>
      <c r="E19" s="5" t="s">
        <v>57</v>
      </c>
      <c r="F19" s="3">
        <v>623834</v>
      </c>
      <c r="G19" s="4">
        <v>62383</v>
      </c>
      <c r="H19" s="2">
        <f>G19/36</f>
        <v>1732.8611111111111</v>
      </c>
      <c r="I19" s="2">
        <f>ROUND(H19/20,0)</f>
        <v>87</v>
      </c>
      <c r="J19">
        <f>SUM(Table1[[#This Row],[Abcd]:[Pestrofed]])</f>
        <v>2</v>
      </c>
      <c r="K19" s="2">
        <v>1</v>
      </c>
      <c r="L19" s="2"/>
      <c r="M19" s="2">
        <v>1</v>
      </c>
      <c r="N19" s="2"/>
      <c r="O19" s="2"/>
    </row>
    <row r="20" spans="4:15" x14ac:dyDescent="0.3">
      <c r="D20" t="s">
        <v>12</v>
      </c>
      <c r="E20" s="5" t="s">
        <v>59</v>
      </c>
      <c r="F20" s="3">
        <v>623834</v>
      </c>
      <c r="G20" s="4">
        <v>18715</v>
      </c>
      <c r="H20" s="2">
        <f>G20/36</f>
        <v>519.86111111111109</v>
      </c>
      <c r="I20" s="2">
        <f>ROUND(H20/20,0)</f>
        <v>26</v>
      </c>
      <c r="J20">
        <f>SUM(Table1[[#This Row],[Abcd]:[Pestrofed]])</f>
        <v>2</v>
      </c>
      <c r="K20" s="2">
        <v>1</v>
      </c>
      <c r="L20" s="2"/>
      <c r="M20" s="2">
        <v>1</v>
      </c>
      <c r="N20" s="2"/>
      <c r="O20" s="2"/>
    </row>
    <row r="21" spans="4:15" x14ac:dyDescent="0.3">
      <c r="D21" t="s">
        <v>49</v>
      </c>
      <c r="E21" s="5" t="s">
        <v>61</v>
      </c>
      <c r="F21" s="3">
        <v>1871503</v>
      </c>
      <c r="G21" s="4">
        <v>74860</v>
      </c>
      <c r="H21" s="2">
        <f>G21/36</f>
        <v>2079.4444444444443</v>
      </c>
      <c r="I21" s="2">
        <f>ROUND(H21/20,0)</f>
        <v>104</v>
      </c>
      <c r="J21">
        <f>SUM(Table1[[#This Row],[Abcd]:[Pestrofed]])</f>
        <v>1</v>
      </c>
      <c r="K21" s="2"/>
      <c r="L21" s="2"/>
      <c r="M21" s="2">
        <v>1</v>
      </c>
      <c r="N21" s="2"/>
      <c r="O21" s="2"/>
    </row>
    <row r="22" spans="4:15" x14ac:dyDescent="0.3">
      <c r="D22" t="s">
        <v>41</v>
      </c>
      <c r="E22" s="5" t="s">
        <v>61</v>
      </c>
      <c r="F22" s="3">
        <v>267358</v>
      </c>
      <c r="G22" s="4">
        <v>26736</v>
      </c>
      <c r="H22" s="2">
        <f>G22/36</f>
        <v>742.66666666666663</v>
      </c>
      <c r="I22" s="2">
        <f>ROUND(H22/20,0)</f>
        <v>37</v>
      </c>
      <c r="J22">
        <f>SUM(Table1[[#This Row],[Abcd]:[Pestrofed]])</f>
        <v>1</v>
      </c>
      <c r="K22" s="2"/>
      <c r="L22" s="2"/>
      <c r="M22" s="2">
        <v>1</v>
      </c>
      <c r="N22" s="2"/>
      <c r="O22" s="2"/>
    </row>
    <row r="23" spans="4:15" x14ac:dyDescent="0.3">
      <c r="D23" t="s">
        <v>44</v>
      </c>
      <c r="E23" s="5" t="s">
        <v>61</v>
      </c>
      <c r="F23" s="3">
        <v>1158550</v>
      </c>
      <c r="G23" s="4">
        <v>23171</v>
      </c>
      <c r="H23" s="2">
        <f>G23/36</f>
        <v>643.63888888888891</v>
      </c>
      <c r="I23" s="2">
        <f>ROUND(H23/20,0)</f>
        <v>32</v>
      </c>
      <c r="J23">
        <f>SUM(Table1[[#This Row],[Abcd]:[Pestrofed]])</f>
        <v>1</v>
      </c>
      <c r="K23" s="2"/>
      <c r="L23" s="2"/>
      <c r="M23" s="2">
        <v>1</v>
      </c>
      <c r="N23" s="2"/>
      <c r="O23" s="2"/>
    </row>
    <row r="24" spans="4:15" x14ac:dyDescent="0.3">
      <c r="E24" s="5"/>
      <c r="F24" s="3"/>
      <c r="G24" s="4">
        <f>SUBTOTAL(109,Table1[Amount of customers])</f>
        <v>1551564</v>
      </c>
      <c r="H24" s="2">
        <f>SUBTOTAL(109,Table1[Per Month])</f>
        <v>43098.999999999993</v>
      </c>
      <c r="I24" s="2">
        <f>SUBTOTAL(109,Table1[Per Day])</f>
        <v>2156</v>
      </c>
      <c r="K24" s="2">
        <f>SUM(Table1[Abcd])</f>
        <v>11</v>
      </c>
      <c r="L24" s="2">
        <f>SUBTOTAL(109,Table1[Feerds])</f>
        <v>12</v>
      </c>
      <c r="M24" s="2">
        <f>SUBTOTAL(109,Table1[Pruisly])</f>
        <v>14</v>
      </c>
      <c r="N24" s="2">
        <f>SUBTOTAL(109,Table1[Mertuf])</f>
        <v>9</v>
      </c>
      <c r="O24" s="2">
        <f>SUBTOTAL(109,Table1[Pestrofed])</f>
        <v>6</v>
      </c>
    </row>
    <row r="25" spans="4:15" x14ac:dyDescent="0.3">
      <c r="I25" s="2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4B4D-6DFC-4C20-A73B-D72F23F68FB5}">
  <dimension ref="A1:E28"/>
  <sheetViews>
    <sheetView workbookViewId="0"/>
  </sheetViews>
  <sheetFormatPr defaultRowHeight="14.4" x14ac:dyDescent="0.3"/>
  <sheetData>
    <row r="1" spans="1:5" x14ac:dyDescent="0.3">
      <c r="A1" t="s">
        <v>17</v>
      </c>
      <c r="B1" t="s">
        <v>22</v>
      </c>
      <c r="C1" t="str">
        <f ca="1">UPPER(OFFSET($B$1,RANDBETWEEN(0,20),0))&amp;OFFSET($A$1,RANDBETWEEN(0,4),0)&amp;OFFSET($B$1,RANDBETWEEN(0,20),0)&amp;OFFSET($B$1,RANDBETWEEN(0,20),0)&amp;OFFSET($A$1,RANDBETWEEN(0,4),0)</f>
        <v>Nelbo</v>
      </c>
      <c r="E1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Cafrujmuo</v>
      </c>
    </row>
    <row r="2" spans="1:5" x14ac:dyDescent="0.3">
      <c r="A2" t="s">
        <v>18</v>
      </c>
      <c r="B2" t="s">
        <v>23</v>
      </c>
      <c r="C2" t="str">
        <f ca="1">UPPER(OFFSET($B$1,RANDBETWEEN(0,20),0))&amp;OFFSET($A$1,RANDBETWEEN(0,4),0)&amp;OFFSET($B$1,RANDBETWEEN(0,20),0)&amp;OFFSET($B$1,RANDBETWEEN(0,20),0)&amp;OFFSET($A$1,RANDBETWEEN(0,4),0)</f>
        <v>Rutho</v>
      </c>
      <c r="E2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Gahtowfao</v>
      </c>
    </row>
    <row r="3" spans="1:5" x14ac:dyDescent="0.3">
      <c r="A3" t="s">
        <v>19</v>
      </c>
      <c r="B3" t="s">
        <v>24</v>
      </c>
      <c r="C3" t="str">
        <f ca="1">UPPER(OFFSET($B$1,RANDBETWEEN(0,20),0))&amp;OFFSET($A$1,RANDBETWEEN(0,4),0)&amp;OFFSET($B$1,RANDBETWEEN(0,20),0)&amp;OFFSET($B$1,RANDBETWEEN(0,20),0)&amp;OFFSET($A$1,RANDBETWEEN(0,4),0)</f>
        <v>Fosdo</v>
      </c>
      <c r="E3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Bibyomnaa</v>
      </c>
    </row>
    <row r="4" spans="1:5" x14ac:dyDescent="0.3">
      <c r="A4" t="s">
        <v>20</v>
      </c>
      <c r="B4" t="s">
        <v>25</v>
      </c>
      <c r="C4" t="str">
        <f ca="1">UPPER(OFFSET($B$1,RANDBETWEEN(0,20),0))&amp;OFFSET($A$1,RANDBETWEEN(0,4),0)&amp;OFFSET($B$1,RANDBETWEEN(0,20),0)&amp;OFFSET($B$1,RANDBETWEEN(0,20),0)&amp;OFFSET($A$1,RANDBETWEEN(0,4),0)</f>
        <v>Becso</v>
      </c>
      <c r="E4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Bucbanroa</v>
      </c>
    </row>
    <row r="5" spans="1:5" x14ac:dyDescent="0.3">
      <c r="A5" t="s">
        <v>21</v>
      </c>
      <c r="B5" t="s">
        <v>26</v>
      </c>
      <c r="C5" t="str">
        <f ca="1">UPPER(OFFSET($B$1,RANDBETWEEN(0,20),0))&amp;OFFSET($A$1,RANDBETWEEN(0,4),0)&amp;OFFSET($B$1,RANDBETWEEN(0,20),0)&amp;OFFSET($B$1,RANDBETWEEN(0,20),0)&amp;OFFSET($A$1,RANDBETWEEN(0,4),0)</f>
        <v>Cipha</v>
      </c>
      <c r="E5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Borbisbie</v>
      </c>
    </row>
    <row r="6" spans="1:5" x14ac:dyDescent="0.3">
      <c r="B6" t="s">
        <v>27</v>
      </c>
      <c r="C6" t="str">
        <f ca="1">UPPER(OFFSET($B$1,RANDBETWEEN(0,20),0))&amp;OFFSET($A$1,RANDBETWEEN(0,4),0)&amp;OFFSET($B$1,RANDBETWEEN(0,20),0)&amp;OFFSET($B$1,RANDBETWEEN(0,20),0)&amp;OFFSET($A$1,RANDBETWEEN(0,4),0)</f>
        <v>Vulra</v>
      </c>
      <c r="E6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Siycobdeo</v>
      </c>
    </row>
    <row r="7" spans="1:5" x14ac:dyDescent="0.3">
      <c r="B7" t="s">
        <v>28</v>
      </c>
      <c r="C7" t="str">
        <f ca="1">UPPER(OFFSET($B$1,RANDBETWEEN(0,20),0))&amp;OFFSET($A$1,RANDBETWEEN(0,4),0)&amp;OFFSET($B$1,RANDBETWEEN(0,20),0)&amp;OFFSET($B$1,RANDBETWEEN(0,20),0)&amp;OFFSET($A$1,RANDBETWEEN(0,4),0)</f>
        <v>Hewfu</v>
      </c>
      <c r="E7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Lurmuyhoe</v>
      </c>
    </row>
    <row r="8" spans="1:5" x14ac:dyDescent="0.3">
      <c r="B8" t="s">
        <v>25</v>
      </c>
      <c r="C8" t="str">
        <f ca="1">UPPER(OFFSET($B$1,RANDBETWEEN(0,20),0))&amp;OFFSET($A$1,RANDBETWEEN(0,4),0)&amp;OFFSET($B$1,RANDBETWEEN(0,20),0)&amp;OFFSET($B$1,RANDBETWEEN(0,20),0)&amp;OFFSET($A$1,RANDBETWEEN(0,4),0)</f>
        <v>Funfu</v>
      </c>
      <c r="E8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Yicsatbee</v>
      </c>
    </row>
    <row r="9" spans="1:5" x14ac:dyDescent="0.3">
      <c r="B9" t="s">
        <v>29</v>
      </c>
      <c r="C9" t="str">
        <f ca="1">UPPER(OFFSET($B$1,RANDBETWEEN(0,20),0))&amp;OFFSET($A$1,RANDBETWEEN(0,4),0)&amp;OFFSET($B$1,RANDBETWEEN(0,20),0)&amp;OFFSET($B$1,RANDBETWEEN(0,20),0)&amp;OFFSET($A$1,RANDBETWEEN(0,4),0)</f>
        <v>Sehja</v>
      </c>
      <c r="E9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Wibhafhau</v>
      </c>
    </row>
    <row r="10" spans="1:5" x14ac:dyDescent="0.3">
      <c r="B10" t="s">
        <v>30</v>
      </c>
      <c r="C10" t="str">
        <f ca="1">UPPER(OFFSET($B$1,RANDBETWEEN(0,20),0))&amp;OFFSET($A$1,RANDBETWEEN(0,4),0)&amp;OFFSET($B$1,RANDBETWEEN(0,20),0)&amp;OFFSET($B$1,RANDBETWEEN(0,20),0)&amp;OFFSET($A$1,RANDBETWEEN(0,4),0)</f>
        <v>Vepdi</v>
      </c>
      <c r="E10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Defnapfuu</v>
      </c>
    </row>
    <row r="11" spans="1:5" x14ac:dyDescent="0.3">
      <c r="B11" t="s">
        <v>31</v>
      </c>
      <c r="C11" t="str">
        <f ca="1">UPPER(OFFSET($B$1,RANDBETWEEN(0,20),0))&amp;OFFSET($A$1,RANDBETWEEN(0,4),0)&amp;OFFSET($B$1,RANDBETWEEN(0,20),0)&amp;OFFSET($B$1,RANDBETWEEN(0,20),0)&amp;OFFSET($A$1,RANDBETWEEN(0,4),0)</f>
        <v>Yasda</v>
      </c>
      <c r="E11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Mebbehnea</v>
      </c>
    </row>
    <row r="12" spans="1:5" x14ac:dyDescent="0.3">
      <c r="B12" t="s">
        <v>32</v>
      </c>
      <c r="C12" t="str">
        <f ca="1">UPPER(OFFSET($B$1,RANDBETWEEN(0,20),0))&amp;OFFSET($A$1,RANDBETWEEN(0,4),0)&amp;OFFSET($B$1,RANDBETWEEN(0,20),0)&amp;OFFSET($B$1,RANDBETWEEN(0,20),0)&amp;OFFSET($A$1,RANDBETWEEN(0,4),0)</f>
        <v>Lepma</v>
      </c>
      <c r="E12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Pirbadlia</v>
      </c>
    </row>
    <row r="13" spans="1:5" x14ac:dyDescent="0.3">
      <c r="B13" t="s">
        <v>34</v>
      </c>
      <c r="C13" t="str">
        <f ca="1">UPPER(OFFSET($B$1,RANDBETWEEN(0,20),0))&amp;OFFSET($A$1,RANDBETWEEN(0,4),0)&amp;OFFSET($B$1,RANDBETWEEN(0,20),0)&amp;OFFSET($B$1,RANDBETWEEN(0,20),0)&amp;OFFSET($A$1,RANDBETWEEN(0,4),0)</f>
        <v>Lijme</v>
      </c>
      <c r="E13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Sarpajsio</v>
      </c>
    </row>
    <row r="14" spans="1:5" x14ac:dyDescent="0.3">
      <c r="B14" t="s">
        <v>33</v>
      </c>
      <c r="C14" t="str">
        <f ca="1">UPPER(OFFSET($B$1,RANDBETWEEN(0,20),0))&amp;OFFSET($A$1,RANDBETWEEN(0,4),0)&amp;OFFSET($B$1,RANDBETWEEN(0,20),0)&amp;OFFSET($B$1,RANDBETWEEN(0,20),0)&amp;OFFSET($A$1,RANDBETWEEN(0,4),0)</f>
        <v>Wocle</v>
      </c>
      <c r="E14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Wofbolrua</v>
      </c>
    </row>
    <row r="15" spans="1:5" x14ac:dyDescent="0.3">
      <c r="B15" t="s">
        <v>34</v>
      </c>
      <c r="C15" t="str">
        <f ca="1">UPPER(OFFSET($B$1,RANDBETWEEN(0,20),0))&amp;OFFSET($A$1,RANDBETWEEN(0,4),0)&amp;OFFSET($B$1,RANDBETWEEN(0,20),0)&amp;OFFSET($B$1,RANDBETWEEN(0,20),0)&amp;OFFSET($A$1,RANDBETWEEN(0,4),0)</f>
        <v>Jurya</v>
      </c>
      <c r="E15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Godsefrai</v>
      </c>
    </row>
    <row r="16" spans="1:5" x14ac:dyDescent="0.3">
      <c r="B16" t="s">
        <v>35</v>
      </c>
      <c r="C16" t="str">
        <f ca="1">UPPER(OFFSET($B$1,RANDBETWEEN(0,20),0))&amp;OFFSET($A$1,RANDBETWEEN(0,4),0)&amp;OFFSET($B$1,RANDBETWEEN(0,20),0)&amp;OFFSET($B$1,RANDBETWEEN(0,20),0)&amp;OFFSET($A$1,RANDBETWEEN(0,4),0)</f>
        <v>Morta</v>
      </c>
      <c r="E16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Huddisyeu</v>
      </c>
    </row>
    <row r="17" spans="2:5" x14ac:dyDescent="0.3">
      <c r="B17" t="s">
        <v>36</v>
      </c>
      <c r="C17" t="str">
        <f ca="1">UPPER(OFFSET($B$1,RANDBETWEEN(0,20),0))&amp;OFFSET($A$1,RANDBETWEEN(0,4),0)&amp;OFFSET($B$1,RANDBETWEEN(0,20),0)&amp;OFFSET($B$1,RANDBETWEEN(0,20),0)&amp;OFFSET($A$1,RANDBETWEEN(0,4),0)</f>
        <v>Dewce</v>
      </c>
      <c r="E17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Certeffoi</v>
      </c>
    </row>
    <row r="18" spans="2:5" x14ac:dyDescent="0.3">
      <c r="B18" t="s">
        <v>37</v>
      </c>
      <c r="C18" t="str">
        <f ca="1">UPPER(OFFSET($B$1,RANDBETWEEN(0,20),0))&amp;OFFSET($A$1,RANDBETWEEN(0,4),0)&amp;OFFSET($B$1,RANDBETWEEN(0,20),0)&amp;OFFSET($B$1,RANDBETWEEN(0,20),0)&amp;OFFSET($A$1,RANDBETWEEN(0,4),0)</f>
        <v>Rijse</v>
      </c>
      <c r="E18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Rarlegceo</v>
      </c>
    </row>
    <row r="19" spans="2:5" x14ac:dyDescent="0.3">
      <c r="B19" t="s">
        <v>22</v>
      </c>
      <c r="C19" t="str">
        <f ca="1">UPPER(OFFSET($B$1,RANDBETWEEN(0,20),0))&amp;OFFSET($A$1,RANDBETWEEN(0,4),0)&amp;OFFSET($B$1,RANDBETWEEN(0,20),0)&amp;OFFSET($B$1,RANDBETWEEN(0,20),0)&amp;OFFSET($A$1,RANDBETWEEN(0,4),0)</f>
        <v>Gabde</v>
      </c>
      <c r="E19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Yetmocwei</v>
      </c>
    </row>
    <row r="20" spans="2:5" x14ac:dyDescent="0.3">
      <c r="B20" t="s">
        <v>38</v>
      </c>
      <c r="C20" t="str">
        <f ca="1">UPPER(OFFSET($B$1,RANDBETWEEN(0,20),0))&amp;OFFSET($A$1,RANDBETWEEN(0,4),0)&amp;OFFSET($B$1,RANDBETWEEN(0,20),0)&amp;OFFSET($B$1,RANDBETWEEN(0,20),0)&amp;OFFSET($A$1,RANDBETWEEN(0,4),0)</f>
        <v>Wuyle</v>
      </c>
      <c r="E20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Fiswonroe</v>
      </c>
    </row>
    <row r="21" spans="2:5" x14ac:dyDescent="0.3">
      <c r="B21" t="s">
        <v>33</v>
      </c>
      <c r="C21" t="str">
        <f ca="1">UPPER(OFFSET($B$1,RANDBETWEEN(0,20),0))&amp;OFFSET($A$1,RANDBETWEEN(0,4),0)&amp;OFFSET($B$1,RANDBETWEEN(0,20),0)&amp;OFFSET($B$1,RANDBETWEEN(0,20),0)&amp;OFFSET($A$1,RANDBETWEEN(0,4),0)</f>
        <v>Fadca</v>
      </c>
      <c r="E21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Bimpebbuu</v>
      </c>
    </row>
    <row r="22" spans="2:5" x14ac:dyDescent="0.3">
      <c r="C22" t="str">
        <f ca="1">UPPER(OFFSET($B$1,RANDBETWEEN(0,20),0))&amp;OFFSET($A$1,RANDBETWEEN(0,4),0)&amp;OFFSET($B$1,RANDBETWEEN(0,20),0)&amp;OFFSET($B$1,RANDBETWEEN(0,20),0)&amp;OFFSET($A$1,RANDBETWEEN(0,4),0)</f>
        <v>Vipfu</v>
      </c>
      <c r="E22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Goswohbue</v>
      </c>
    </row>
    <row r="23" spans="2:5" x14ac:dyDescent="0.3">
      <c r="C23" t="str">
        <f ca="1">UPPER(OFFSET($B$1,RANDBETWEEN(0,20),0))&amp;OFFSET($A$1,RANDBETWEEN(0,4),0)&amp;OFFSET($B$1,RANDBETWEEN(0,20),0)&amp;OFFSET($B$1,RANDBETWEEN(0,20),0)&amp;OFFSET($A$1,RANDBETWEEN(0,4),0)</f>
        <v>Loslo</v>
      </c>
      <c r="E23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Tebligcee</v>
      </c>
    </row>
    <row r="24" spans="2:5" x14ac:dyDescent="0.3">
      <c r="C24" t="str">
        <f ca="1">UPPER(OFFSET($B$1,RANDBETWEEN(0,20),0))&amp;OFFSET($A$1,RANDBETWEEN(0,4),0)&amp;OFFSET($B$1,RANDBETWEEN(0,20),0)&amp;OFFSET($B$1,RANDBETWEEN(0,20),0)&amp;OFFSET($A$1,RANDBETWEEN(0,4),0)</f>
        <v>Wibbe</v>
      </c>
      <c r="E24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Wegbicrau</v>
      </c>
    </row>
    <row r="25" spans="2:5" x14ac:dyDescent="0.3">
      <c r="C25" t="str">
        <f ca="1">UPPER(OFFSET($B$1,RANDBETWEEN(0,20),0))&amp;OFFSET($A$1,RANDBETWEEN(0,4),0)&amp;OFFSET($B$1,RANDBETWEEN(0,20),0)&amp;OFFSET($B$1,RANDBETWEEN(0,20),0)&amp;OFFSET($A$1,RANDBETWEEN(0,4),0)</f>
        <v>Diwni</v>
      </c>
      <c r="E25" t="str">
        <f ca="1">UPPER(OFFSET($B$1,RANDBETWEEN(0,20),0))&amp;OFFSET($A$1,RANDBETWEEN(0,4),0)&amp;OFFSET($B$1,RANDBETWEEN(0,20),0)&amp;OFFSET($B$1,RANDBETWEEN(0,20),0)&amp;OFFSET($A$1,RANDBETWEEN(0,4),0)&amp;OFFSET($B$1,RANDBETWEEN(0,20),0)&amp;OFFSET($B$1,RANDBETWEEN(0,20),0)&amp;OFFSET($A$1,RANDBETWEEN(0,4),0)&amp;OFFSET($A$1,RANDBETWEEN(0,4),0)</f>
        <v>Fovbihjeo</v>
      </c>
    </row>
    <row r="26" spans="2:5" x14ac:dyDescent="0.3">
      <c r="C26" t="str">
        <f ca="1">UPPER(OFFSET($B$1,RANDBETWEEN(0,20),0))&amp;OFFSET($A$1,RANDBETWEEN(0,4),0)&amp;OFFSET($B$1,RANDBETWEEN(0,20),0)&amp;OFFSET($B$1,RANDBETWEEN(0,20),0)&amp;OFFSET($A$1,RANDBETWEEN(0,4),0)</f>
        <v>Pudvi</v>
      </c>
    </row>
    <row r="27" spans="2:5" x14ac:dyDescent="0.3">
      <c r="C27" t="str">
        <f ca="1">UPPER(OFFSET($B$1,RANDBETWEEN(0,20),0))&amp;OFFSET($A$1,RANDBETWEEN(0,4),0)&amp;OFFSET($B$1,RANDBETWEEN(0,20),0)&amp;OFFSET($B$1,RANDBETWEEN(0,20),0)&amp;OFFSET($A$1,RANDBETWEEN(0,4),0)</f>
        <v>Yawfa</v>
      </c>
    </row>
    <row r="28" spans="2:5" x14ac:dyDescent="0.3">
      <c r="C28" t="str">
        <f ca="1">UPPER(OFFSET($B$1,RANDBETWEEN(0,20),0))&amp;OFFSET($A$1,RANDBETWEEN(0,4),0)&amp;OFFSET($B$1,RANDBETWEEN(0,20),0)&amp;OFFSET($B$1,RANDBETWEEN(0,20),0)&amp;OFFSET($A$1,RANDBETWEEN(0,4),0)</f>
        <v>Wivje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TestCentres</vt:lpstr>
      <vt:lpstr>Market Share Change Over Time</vt:lpstr>
      <vt:lpstr>Geography</vt:lpstr>
      <vt:lpstr>Name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Allen</dc:creator>
  <cp:lastModifiedBy>Paul Allen</cp:lastModifiedBy>
  <dcterms:created xsi:type="dcterms:W3CDTF">2019-08-12T15:36:46Z</dcterms:created>
  <dcterms:modified xsi:type="dcterms:W3CDTF">2019-08-13T14:34:48Z</dcterms:modified>
</cp:coreProperties>
</file>