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WT" sheetId="1" r:id="rId1"/>
  </sheets>
  <calcPr calcId="124519" fullCalcOnLoad="1"/>
</workbook>
</file>

<file path=xl/sharedStrings.xml><?xml version="1.0" encoding="utf-8"?>
<sst xmlns="http://schemas.openxmlformats.org/spreadsheetml/2006/main" count="154" uniqueCount="61">
  <si>
    <t>Database</t>
  </si>
  <si>
    <t>WT</t>
  </si>
  <si>
    <t>format</t>
  </si>
  <si>
    <t>Brightway2 copy</t>
  </si>
  <si>
    <t>Activity</t>
  </si>
  <si>
    <t>electricity production, from 0.5MW WT</t>
  </si>
  <si>
    <t>code</t>
  </si>
  <si>
    <t>2bb9bf942d9b4084859a09d7534718ad</t>
  </si>
  <si>
    <t>comment</t>
  </si>
  <si>
    <t>Using the ecoinvent 3.10 database for electricity production coming from wind turbine onshore.
Conversion factor to account for the transformation from high to low voltage : 1.03786932562588 (high) to 1 (low)
Corresponds to the product of the losses from high to medium then medium to low transformation, based on the ecoinvent activities: 
- electricity voltage transformation, residual mix, from high to medium voltage	
- electricity voltage transformation, residual mix, from medium to low voltage
No uncertainty defined.</t>
  </si>
  <si>
    <t>location</t>
  </si>
  <si>
    <t>DE</t>
  </si>
  <si>
    <t>reference product</t>
  </si>
  <si>
    <t>electricity, low voltage</t>
  </si>
  <si>
    <t>type</t>
  </si>
  <si>
    <t>process</t>
  </si>
  <si>
    <t>unit</t>
  </si>
  <si>
    <t>kilowatt hour</t>
  </si>
  <si>
    <t>Exchanges</t>
  </si>
  <si>
    <t>name</t>
  </si>
  <si>
    <t>amount</t>
  </si>
  <si>
    <t>database</t>
  </si>
  <si>
    <t>production</t>
  </si>
  <si>
    <t>technosphere</t>
  </si>
  <si>
    <t>electricity, high voltage</t>
  </si>
  <si>
    <t>e21bb1b735ee45cca7b9b004c0de3555</t>
  </si>
  <si>
    <t>This activity was created by adaptation of the "electricity production, wind, &lt;1MW turbine, onshore (DE)" in ecoinvent 3.10
The ecoinvent computation:
lifetime * capacity * annual yield 
= y * kWp/unit * kWh/(kWp*1y) = 20 * 800 * annual yield = 16000 * annual yield
= x kWh/unit
Then the reciproke should give 3.9007e-08 unit/kWh
So ecoinvent 3.10 annual yield = (1/3.9007e-08)/16000 = 1602.3 kWh for a 0.8 MWp unit
One should note there is a discrepancy between this ecoinvent activity (20 years lifetime for both fixed and moving parts) and the presented lifetime of fixed parts in the dedicated dataset, which is supposed to be 40 years according to the ecoinvent documentation at time of work (beginning of 2025).
Our computation:
lifetime : 20 years (same as original ecoinvent 3.10 activity for moving parts)
annual yield : kWh/(500 kWp * 1) = 413 605.0 / 500 =  827.21 kWh for a 0.5MWp unit
(based on OpenModelica simulation of Beerlage et al., 2024
https://github.com/IKKUengine/CO2InnO-H2-CHP-Demonstrator)
So:
lifetime * capacity * annual yield
= y * kWp/unit * kWh/(kWp*1y) = 20 * 500 * annual yield = 10000 * annual yield = 10000 * 827.21
=  8 272 100 kWh/unit
Then the reciproke gives:
1.2089e-7 unit/kWh
The activities associated to lubricating oil were left unchanged as they do not vary between the following ecoinvent datasets:
- electricity production, wind, &lt;1MW turbine, onshore
- electricity production, wind, &gt;3MW turbine, onshore
This suggest the value does not vary much for installations between 800 kW and 4.5MW, thus for a 500kW installation
Transportation activity was therefore also left unchanged</t>
  </si>
  <si>
    <t>categories</t>
  </si>
  <si>
    <t>uncertainty type</t>
  </si>
  <si>
    <t>loc</t>
  </si>
  <si>
    <t>scale</t>
  </si>
  <si>
    <t>shape</t>
  </si>
  <si>
    <t>minimum</t>
  </si>
  <si>
    <t>maximum</t>
  </si>
  <si>
    <t>negative</t>
  </si>
  <si>
    <t>pedigree</t>
  </si>
  <si>
    <t>Energy, kinetic (in wind), converted</t>
  </si>
  <si>
    <t>biosphere3</t>
  </si>
  <si>
    <t>megajoule</t>
  </si>
  <si>
    <t>natural resource::in air</t>
  </si>
  <si>
    <t>biosphere</t>
  </si>
  <si>
    <t>market for lubricating oil</t>
  </si>
  <si>
    <t>ecoinvent-3.10-cutoff</t>
  </si>
  <si>
    <t>RER</t>
  </si>
  <si>
    <t>kilogram</t>
  </si>
  <si>
    <t>1::1::4::1::1::1</t>
  </si>
  <si>
    <t>lubricating oil</t>
  </si>
  <si>
    <t>market for transport, freight, lorry 7.5-16 metric ton, EURO3</t>
  </si>
  <si>
    <t>ton kilometer</t>
  </si>
  <si>
    <t>transport, freight, lorry 7.5-16 metric ton, EURO3</t>
  </si>
  <si>
    <t>market for waste mineral oil</t>
  </si>
  <si>
    <t>Europe without Switzerland</t>
  </si>
  <si>
    <t>waste mineral oil</t>
  </si>
  <si>
    <t>wind power plant construction, 0.5MW</t>
  </si>
  <si>
    <t>GLO</t>
  </si>
  <si>
    <t>a232858754de4aa3b8774d953e41e9b3</t>
  </si>
  <si>
    <t>Scaling from original ecoinvent 3.10 activities: 
- "wind power plant construction, 800kW, fixed parts"
- "wind power plant construction, 800kW, moving parts".
We use the approach of Zhang et al. 2016 (DOI: 10.1016/j.apenergy.2016.12.098)
C2/C1 = (X2/X1)^b
With:
- C1: known flow of component 1
- C2: unknown flow of component 2
- X1: capacity (here, kW) of plant, equipment, or component 1
- X2: capacity (here, kW) of plant, equipment, or component 2
- b: scaling factor
We determined a factor b = 0.83 through a phenomenological approach:
We performed a comparative analysis of the evolution of impacts (for every EF impact category, IW footprint category, and Crustal Scarcity indicator) 
And LCIs 
For these ecoinvent activities:
- wind power plant construction, 800kW (sum of fixed and moving parts), GLO
- wind turbine construction, 750kW, GLO
- wind turbine construction, small-scale, 6kW, DE
Least-square regression on log transformed data was used to determine the best b factor
Analysis from the LCIs was usually missing datapoints because they were few exact matching entries across datasets.
Fit was rather acceptable (R² between 0.7 and 0.9), with RMSE in log-space being 0.9753.
In this case, b = 0.7387
When implementating of a fuzzy matching of activities, we obtained a rather poor fit (R² &lt;0.7). RMSE in log-space was 3.1169.
In this case, b = 0.8652
Analysis from the impacts had sufficient datapoints, with an excellent fit (R² ≥ 0.9). RMSE in log-space was 0.4305.
In this last case, b = 0.8288 
By selecting b = 0.83, we ensure the 500kW dataset we create will yield impact results that will be consistent with the 800kW ecoinvent dataset.
So:
C2/C1 = (X2/X1)^b
1 unit (500 kW) = (500/800)^0.83 * 1 unit (800 kW)
Hence:
1 unit (500 kW) = 0.677 unit (800 kW)
Triangular uncertainty was set using:
b = 1 (linear scaling) 
=&gt; 0.625 min
b = 0.74 (estimation from technosphere comparison for 6, 750, 800 kW datasets, in exact matching case)
=&gt; 0.71 max</t>
  </si>
  <si>
    <t>wind power plant construction, 800kW, fixed parts</t>
  </si>
  <si>
    <t>wind power plant, 800kW, fixed parts</t>
  </si>
  <si>
    <t>wind power plant construction, 800kW, moving parts</t>
  </si>
  <si>
    <t>wind power plant, 800kW, moving parts</t>
  </si>
</sst>
</file>

<file path=xl/styles.xml><?xml version="1.0" encoding="utf-8"?>
<styleSheet xmlns="http://schemas.openxmlformats.org/spreadsheetml/2006/main">
  <fonts count="2">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P43"/>
  <sheetViews>
    <sheetView tabSelected="1" workbookViewId="0"/>
  </sheetViews>
  <sheetFormatPr defaultRowHeight="15"/>
  <sheetData>
    <row r="1" spans="1:7">
      <c r="A1" s="1" t="s">
        <v>0</v>
      </c>
      <c r="B1" s="1" t="s">
        <v>1</v>
      </c>
    </row>
    <row r="2" spans="1:7">
      <c r="A2" t="s">
        <v>2</v>
      </c>
      <c r="B2" t="s">
        <v>3</v>
      </c>
    </row>
    <row r="4" spans="1:7">
      <c r="A4" s="1" t="s">
        <v>4</v>
      </c>
      <c r="B4" s="1" t="s">
        <v>5</v>
      </c>
    </row>
    <row r="5" spans="1:7">
      <c r="A5" t="s">
        <v>6</v>
      </c>
      <c r="B5" t="s">
        <v>7</v>
      </c>
    </row>
    <row r="6" spans="1:7">
      <c r="A6" t="s">
        <v>8</v>
      </c>
      <c r="B6" t="s">
        <v>9</v>
      </c>
    </row>
    <row r="7" spans="1:7">
      <c r="A7" t="s">
        <v>10</v>
      </c>
      <c r="B7" t="s">
        <v>11</v>
      </c>
    </row>
    <row r="8" spans="1:7">
      <c r="A8" t="s">
        <v>12</v>
      </c>
      <c r="B8" t="s">
        <v>13</v>
      </c>
    </row>
    <row r="9" spans="1:7">
      <c r="A9" t="s">
        <v>14</v>
      </c>
      <c r="B9" t="s">
        <v>15</v>
      </c>
    </row>
    <row r="10" spans="1:7">
      <c r="A10" t="s">
        <v>16</v>
      </c>
      <c r="B10" t="s">
        <v>17</v>
      </c>
    </row>
    <row r="11" spans="1:7">
      <c r="A11" s="1" t="s">
        <v>18</v>
      </c>
    </row>
    <row r="12" spans="1:7">
      <c r="A12" t="s">
        <v>19</v>
      </c>
      <c r="B12" t="s">
        <v>20</v>
      </c>
      <c r="C12" t="s">
        <v>21</v>
      </c>
      <c r="D12" t="s">
        <v>10</v>
      </c>
      <c r="E12" t="s">
        <v>16</v>
      </c>
      <c r="F12" t="s">
        <v>14</v>
      </c>
      <c r="G12" t="s">
        <v>12</v>
      </c>
    </row>
    <row r="13" spans="1:7">
      <c r="A13" t="s">
        <v>5</v>
      </c>
      <c r="B13">
        <v>1</v>
      </c>
      <c r="C13" t="s">
        <v>1</v>
      </c>
      <c r="D13" t="s">
        <v>11</v>
      </c>
      <c r="E13" t="s">
        <v>17</v>
      </c>
      <c r="F13" t="s">
        <v>22</v>
      </c>
      <c r="G13" t="s">
        <v>13</v>
      </c>
    </row>
    <row r="14" spans="1:7">
      <c r="A14" t="s">
        <v>5</v>
      </c>
      <c r="B14">
        <v>1.03786932562588</v>
      </c>
      <c r="C14" t="s">
        <v>1</v>
      </c>
      <c r="D14" t="s">
        <v>11</v>
      </c>
      <c r="E14" t="s">
        <v>17</v>
      </c>
      <c r="F14" t="s">
        <v>23</v>
      </c>
      <c r="G14" t="s">
        <v>24</v>
      </c>
    </row>
    <row r="16" spans="1:7">
      <c r="A16" s="1" t="s">
        <v>4</v>
      </c>
      <c r="B16" s="1" t="s">
        <v>5</v>
      </c>
    </row>
    <row r="17" spans="1:16">
      <c r="A17" t="s">
        <v>6</v>
      </c>
      <c r="B17" t="s">
        <v>25</v>
      </c>
    </row>
    <row r="18" spans="1:16">
      <c r="A18" t="s">
        <v>8</v>
      </c>
      <c r="B18" t="s">
        <v>26</v>
      </c>
    </row>
    <row r="19" spans="1:16">
      <c r="A19" t="s">
        <v>10</v>
      </c>
      <c r="B19" t="s">
        <v>11</v>
      </c>
    </row>
    <row r="20" spans="1:16">
      <c r="A20" t="s">
        <v>12</v>
      </c>
      <c r="B20" t="s">
        <v>24</v>
      </c>
    </row>
    <row r="21" spans="1:16">
      <c r="A21" t="s">
        <v>14</v>
      </c>
      <c r="B21" t="s">
        <v>15</v>
      </c>
    </row>
    <row r="22" spans="1:16">
      <c r="A22" t="s">
        <v>16</v>
      </c>
      <c r="B22" t="s">
        <v>17</v>
      </c>
    </row>
    <row r="23" spans="1:16">
      <c r="A23" s="1" t="s">
        <v>18</v>
      </c>
    </row>
    <row r="24" spans="1:16">
      <c r="A24" t="s">
        <v>19</v>
      </c>
      <c r="B24" t="s">
        <v>20</v>
      </c>
      <c r="C24" t="s">
        <v>21</v>
      </c>
      <c r="D24" t="s">
        <v>10</v>
      </c>
      <c r="E24" t="s">
        <v>16</v>
      </c>
      <c r="F24" t="s">
        <v>27</v>
      </c>
      <c r="G24" t="s">
        <v>14</v>
      </c>
      <c r="H24" t="s">
        <v>28</v>
      </c>
      <c r="I24" t="s">
        <v>29</v>
      </c>
      <c r="J24" t="s">
        <v>30</v>
      </c>
      <c r="K24" t="s">
        <v>31</v>
      </c>
      <c r="L24" t="s">
        <v>32</v>
      </c>
      <c r="M24" t="s">
        <v>33</v>
      </c>
      <c r="N24" t="s">
        <v>34</v>
      </c>
      <c r="O24" t="s">
        <v>35</v>
      </c>
      <c r="P24" t="s">
        <v>12</v>
      </c>
    </row>
    <row r="25" spans="1:16">
      <c r="A25" t="s">
        <v>36</v>
      </c>
      <c r="B25">
        <v>3.87</v>
      </c>
      <c r="C25" t="s">
        <v>37</v>
      </c>
      <c r="E25" t="s">
        <v>38</v>
      </c>
      <c r="F25" t="s">
        <v>39</v>
      </c>
      <c r="G25" t="s">
        <v>40</v>
      </c>
    </row>
    <row r="26" spans="1:16">
      <c r="A26" t="s">
        <v>5</v>
      </c>
      <c r="B26">
        <v>1</v>
      </c>
      <c r="C26" t="s">
        <v>1</v>
      </c>
      <c r="D26" t="s">
        <v>11</v>
      </c>
      <c r="E26" t="s">
        <v>17</v>
      </c>
      <c r="G26" t="s">
        <v>22</v>
      </c>
      <c r="P26" t="s">
        <v>24</v>
      </c>
    </row>
    <row r="27" spans="1:16">
      <c r="A27" t="s">
        <v>41</v>
      </c>
      <c r="B27">
        <v>4.915E-05</v>
      </c>
      <c r="C27" t="s">
        <v>42</v>
      </c>
      <c r="D27" t="s">
        <v>43</v>
      </c>
      <c r="E27" t="s">
        <v>44</v>
      </c>
      <c r="G27" t="s">
        <v>23</v>
      </c>
      <c r="H27">
        <v>2</v>
      </c>
      <c r="I27">
        <v>-9.920633711371098</v>
      </c>
      <c r="J27">
        <v>0.08697665356171899</v>
      </c>
      <c r="K27" t="e">
        <f>#NUM!</f>
        <v>#NUM!</v>
      </c>
      <c r="L27" t="e">
        <f>#NUM!</f>
        <v>#NUM!</v>
      </c>
      <c r="M27" t="e">
        <f>#NUM!</f>
        <v>#NUM!</v>
      </c>
      <c r="N27">
        <v>0</v>
      </c>
      <c r="O27" t="s">
        <v>45</v>
      </c>
      <c r="P27" t="s">
        <v>46</v>
      </c>
    </row>
    <row r="28" spans="1:16">
      <c r="A28" t="s">
        <v>47</v>
      </c>
      <c r="B28">
        <v>7.6688E-12</v>
      </c>
      <c r="C28" t="s">
        <v>42</v>
      </c>
      <c r="D28" t="s">
        <v>43</v>
      </c>
      <c r="E28" t="s">
        <v>48</v>
      </c>
      <c r="G28" t="s">
        <v>23</v>
      </c>
      <c r="P28" t="s">
        <v>49</v>
      </c>
    </row>
    <row r="29" spans="1:16">
      <c r="A29" t="s">
        <v>50</v>
      </c>
      <c r="B29">
        <v>-4.915E-05</v>
      </c>
      <c r="C29" t="s">
        <v>42</v>
      </c>
      <c r="D29" t="s">
        <v>51</v>
      </c>
      <c r="E29" t="s">
        <v>44</v>
      </c>
      <c r="G29" t="s">
        <v>23</v>
      </c>
      <c r="H29">
        <v>2</v>
      </c>
      <c r="I29">
        <v>-9.920633711371098</v>
      </c>
      <c r="J29">
        <v>0.08697665356171899</v>
      </c>
      <c r="K29" t="e">
        <f>#NUM!</f>
        <v>#NUM!</v>
      </c>
      <c r="L29" t="e">
        <f>#NUM!</f>
        <v>#NUM!</v>
      </c>
      <c r="M29" t="e">
        <f>#NUM!</f>
        <v>#NUM!</v>
      </c>
      <c r="N29">
        <v>1</v>
      </c>
      <c r="O29" t="s">
        <v>45</v>
      </c>
      <c r="P29" t="s">
        <v>52</v>
      </c>
    </row>
    <row r="30" spans="1:16">
      <c r="A30" t="s">
        <v>53</v>
      </c>
      <c r="B30">
        <v>1.2089E-07</v>
      </c>
      <c r="C30" t="s">
        <v>1</v>
      </c>
      <c r="D30" t="s">
        <v>54</v>
      </c>
      <c r="E30" t="s">
        <v>16</v>
      </c>
      <c r="G30" t="s">
        <v>23</v>
      </c>
      <c r="H30">
        <v>2</v>
      </c>
      <c r="I30">
        <v>-16.88846950793232</v>
      </c>
      <c r="J30">
        <v>0.08697665356171899</v>
      </c>
      <c r="K30" t="e">
        <f>#NUM!</f>
        <v>#NUM!</v>
      </c>
      <c r="L30" t="e">
        <f>#NUM!</f>
        <v>#NUM!</v>
      </c>
      <c r="M30" t="e">
        <f>#NUM!</f>
        <v>#NUM!</v>
      </c>
      <c r="N30">
        <v>0</v>
      </c>
      <c r="O30" t="s">
        <v>45</v>
      </c>
      <c r="P30" t="s">
        <v>53</v>
      </c>
    </row>
    <row r="32" spans="1:16">
      <c r="A32" s="1" t="s">
        <v>4</v>
      </c>
      <c r="B32" s="1" t="s">
        <v>53</v>
      </c>
    </row>
    <row r="33" spans="1:14">
      <c r="A33" t="s">
        <v>6</v>
      </c>
      <c r="B33" t="s">
        <v>55</v>
      </c>
    </row>
    <row r="34" spans="1:14">
      <c r="A34" t="s">
        <v>8</v>
      </c>
      <c r="B34" t="s">
        <v>56</v>
      </c>
    </row>
    <row r="35" spans="1:14">
      <c r="A35" t="s">
        <v>10</v>
      </c>
      <c r="B35" t="s">
        <v>54</v>
      </c>
    </row>
    <row r="36" spans="1:14">
      <c r="A36" t="s">
        <v>12</v>
      </c>
      <c r="B36" t="s">
        <v>53</v>
      </c>
    </row>
    <row r="37" spans="1:14">
      <c r="A37" t="s">
        <v>14</v>
      </c>
      <c r="B37" t="s">
        <v>15</v>
      </c>
    </row>
    <row r="38" spans="1:14">
      <c r="A38" t="s">
        <v>16</v>
      </c>
      <c r="B38" t="s">
        <v>16</v>
      </c>
    </row>
    <row r="39" spans="1:14">
      <c r="A39" s="1" t="s">
        <v>18</v>
      </c>
    </row>
    <row r="40" spans="1:14">
      <c r="A40" t="s">
        <v>19</v>
      </c>
      <c r="B40" t="s">
        <v>20</v>
      </c>
      <c r="C40" t="s">
        <v>21</v>
      </c>
      <c r="D40" t="s">
        <v>10</v>
      </c>
      <c r="E40" t="s">
        <v>16</v>
      </c>
      <c r="F40" t="s">
        <v>14</v>
      </c>
      <c r="G40" t="s">
        <v>28</v>
      </c>
      <c r="H40" t="s">
        <v>29</v>
      </c>
      <c r="I40" t="s">
        <v>30</v>
      </c>
      <c r="J40" t="s">
        <v>31</v>
      </c>
      <c r="K40" t="s">
        <v>32</v>
      </c>
      <c r="L40" t="s">
        <v>33</v>
      </c>
      <c r="M40" t="s">
        <v>34</v>
      </c>
      <c r="N40" t="s">
        <v>12</v>
      </c>
    </row>
    <row r="41" spans="1:14">
      <c r="A41" t="s">
        <v>53</v>
      </c>
      <c r="B41">
        <v>1</v>
      </c>
      <c r="C41" t="s">
        <v>1</v>
      </c>
      <c r="D41" t="s">
        <v>54</v>
      </c>
      <c r="E41" t="s">
        <v>16</v>
      </c>
      <c r="F41" t="s">
        <v>22</v>
      </c>
      <c r="N41" t="s">
        <v>53</v>
      </c>
    </row>
    <row r="42" spans="1:14">
      <c r="A42" t="s">
        <v>57</v>
      </c>
      <c r="B42">
        <v>0.677</v>
      </c>
      <c r="C42" t="s">
        <v>42</v>
      </c>
      <c r="D42" t="s">
        <v>54</v>
      </c>
      <c r="E42" t="s">
        <v>16</v>
      </c>
      <c r="F42" t="s">
        <v>23</v>
      </c>
      <c r="G42">
        <v>5</v>
      </c>
      <c r="H42">
        <v>0.677</v>
      </c>
      <c r="I42" t="e">
        <f>#NUM!</f>
        <v>#NUM!</v>
      </c>
      <c r="J42" t="e">
        <f>#NUM!</f>
        <v>#NUM!</v>
      </c>
      <c r="K42">
        <v>0.625</v>
      </c>
      <c r="L42">
        <v>0.71</v>
      </c>
      <c r="M42">
        <v>0</v>
      </c>
      <c r="N42" t="s">
        <v>58</v>
      </c>
    </row>
    <row r="43" spans="1:14">
      <c r="A43" t="s">
        <v>59</v>
      </c>
      <c r="B43">
        <v>0.677</v>
      </c>
      <c r="C43" t="s">
        <v>42</v>
      </c>
      <c r="D43" t="s">
        <v>54</v>
      </c>
      <c r="E43" t="s">
        <v>16</v>
      </c>
      <c r="F43" t="s">
        <v>23</v>
      </c>
      <c r="G43">
        <v>5</v>
      </c>
      <c r="H43">
        <v>0.677</v>
      </c>
      <c r="I43" t="e">
        <f>#NUM!</f>
        <v>#NUM!</v>
      </c>
      <c r="J43" t="e">
        <f>#NUM!</f>
        <v>#NUM!</v>
      </c>
      <c r="K43">
        <v>0.625</v>
      </c>
      <c r="L43">
        <v>0.71</v>
      </c>
      <c r="M43">
        <v>0</v>
      </c>
      <c r="N43"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2025-06-18T12:53:46Z</dcterms:created>
  <dcterms:modified xsi:type="dcterms:W3CDTF">2025-06-18T12:53:46Z</dcterms:modified>
</cp:coreProperties>
</file>