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nk16_queensu_ca/Documents/MMA-2021-Stirling/Intro to Analytic Modelling - MMA 863/Assignment 2/"/>
    </mc:Choice>
  </mc:AlternateContent>
  <xr:revisionPtr revIDLastSave="0" documentId="11_7C6A2764A4FD4C8AC95FDCC41AD126BCB5D89BD2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6" i="1"/>
  <c r="C13" i="1" l="1"/>
  <c r="C12" i="1"/>
  <c r="C11" i="1"/>
  <c r="C16" i="1" s="1"/>
  <c r="C3" i="1"/>
  <c r="C8" i="1"/>
  <c r="C15" i="1" l="1"/>
</calcChain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<sst xmlns="http://schemas.openxmlformats.org/spreadsheetml/2006/main" count="6" uniqueCount="6">
  <si>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</si>
  <si>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</si>
  <si>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=1-NORM.DIST(100,80,5*2,1)</t>
    <phoneticPr fontId="1" type="noConversion"/>
  </si>
  <si>
    <t>c</t>
    <phoneticPr fontId="1" type="noConversion"/>
  </si>
  <si>
    <t>=NORM.S.INV((1-95%)/2)</t>
    <phoneticPr fontId="1" type="noConversion"/>
  </si>
  <si>
    <t>=NORM.INV(1-0.01,C6,C7)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</si>
</sst>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C9" sqref="C9"/>
    </sheetView>
  </sheetViews>
  <sheetFormatPr defaultRowHeight="14.4"/>
  <cols>
    <col min="3" max="3" width="9.109375" bestFit="1" customWidth="1"/>
  </cols>
  <sheetData>
    <row r="2" spans="1:3">
      <c r="A2">
        <v>1</v>
      </c>
    </row>
    <row r="3" spans="1:3">
      <c r="B3" t="s">
        <v>0</v>
      </c>
      <c r="C3" s="1">
        <f>1-_xlfn.NORM.DIST(100,80,5*2,1)</f>
        <v>2.2750131948179209E-2</v>
      </c>
    </row>
    <row r="4" spans="1:3">
      <c r="C4" s="2" t="s">
        <v>2</v>
      </c>
    </row>
    <row r="5" spans="1:3">
      <c r="B5" t="s">
        <v>1</v>
      </c>
    </row>
    <row r="6" spans="1:3">
      <c r="C6">
        <f>20*7*4</f>
        <v>560</v>
      </c>
    </row>
    <row r="7" spans="1:3">
      <c r="C7">
        <f>SQRT(7*4)*5</f>
        <v>26.457513110645905</v>
      </c>
    </row>
    <row r="8" spans="1:3">
      <c r="C8">
        <f>_xlfn.NORM.INV(1-0.01,C6,C7)</f>
        <v>621.54937937735872</v>
      </c>
    </row>
    <row r="9" spans="1:3">
      <c r="C9" s="2" t="s">
        <v>5</v>
      </c>
    </row>
    <row r="10" spans="1:3">
      <c r="B10" t="s">
        <v>3</v>
      </c>
    </row>
    <row r="11" spans="1:3">
      <c r="C11">
        <f>7/49</f>
        <v>0.14285714285714285</v>
      </c>
    </row>
    <row r="12" spans="1:3">
      <c r="C12" s="1">
        <f>SQRT(C11*(1-C11)/49)</f>
        <v>4.9989586587411795E-2</v>
      </c>
    </row>
    <row r="13" spans="1:3">
      <c r="C13">
        <f>_xlfn.NORM.S.INV((1-95%)/2)</f>
        <v>-1.9599639845400536</v>
      </c>
    </row>
    <row r="14" spans="1:3">
      <c r="C14" s="2" t="s">
        <v>4</v>
      </c>
    </row>
    <row r="15" spans="1:3">
      <c r="C15" s="1">
        <f>C11+C13*C12</f>
        <v>4.4879353543769207E-2</v>
      </c>
    </row>
    <row r="16" spans="1:3">
      <c r="C16" s="1">
        <f>C11-C13*C12</f>
        <v>0.24083493217051649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ZhouYue</dc:creator>
  <cp:lastModifiedBy>Sally</cp:lastModifiedBy>
  <dcterms:created xsi:type="dcterms:W3CDTF">2020-05-15T12:26:37Z</dcterms:created>
  <dcterms:modified xsi:type="dcterms:W3CDTF">2020-05-16T16:13:55Z</dcterms:modified>
</cp:coreProperties>
</file>