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ul.dong\Downloads\MMA\Intro to Analytic Modelling - MMA 863\Assignment 3\"/>
    </mc:Choice>
  </mc:AlternateContent>
  <bookViews>
    <workbookView xWindow="0" yWindow="0" windowWidth="22104" windowHeight="11412" activeTab="1"/>
  </bookViews>
  <sheets>
    <sheet name="Q3" sheetId="1" r:id="rId1"/>
    <sheet name="Q4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2" l="1"/>
  <c r="F14" i="2"/>
  <c r="F13" i="2"/>
  <c r="F12" i="2"/>
  <c r="F10" i="2"/>
  <c r="D2" i="2"/>
  <c r="F9" i="2"/>
  <c r="D5" i="2"/>
  <c r="B6" i="2"/>
  <c r="B5" i="2"/>
  <c r="B3" i="2"/>
  <c r="B2" i="2"/>
  <c r="B8" i="1"/>
  <c r="B7" i="1"/>
  <c r="C6" i="1"/>
  <c r="C5" i="1"/>
  <c r="C4" i="1"/>
  <c r="B4" i="1"/>
</calcChain>
</file>

<file path=xl/sharedStrings.xml><?xml version="1.0" encoding="utf-8"?>
<sst xmlns="http://schemas.openxmlformats.org/spreadsheetml/2006/main" count="8" uniqueCount="8">
  <si>
    <t>a</t>
    <phoneticPr fontId="1" type="noConversion"/>
  </si>
  <si>
    <t>b</t>
    <phoneticPr fontId="1" type="noConversion"/>
  </si>
  <si>
    <t>c</t>
    <phoneticPr fontId="1" type="noConversion"/>
  </si>
  <si>
    <t xml:space="preserve">normal distribution </t>
    <phoneticPr fontId="1" type="noConversion"/>
  </si>
  <si>
    <t>mu</t>
    <phoneticPr fontId="1" type="noConversion"/>
  </si>
  <si>
    <t>sd</t>
    <phoneticPr fontId="1" type="noConversion"/>
  </si>
  <si>
    <t>eactly 8 sniff</t>
    <phoneticPr fontId="1" type="noConversion"/>
  </si>
  <si>
    <t>Larger than 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</si>
</sst>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workbookViewId="0">
      <selection activeCell="C10" sqref="C10"/>
    </sheetView>
  </sheetViews>
  <sheetFormatPr defaultRowHeight="14.4"/>
  <sheetData>
    <row r="2" spans="2:3">
      <c r="B2">
        <v>8</v>
      </c>
    </row>
    <row r="3" spans="2:3">
      <c r="B3">
        <v>30</v>
      </c>
    </row>
    <row r="4" spans="2:3">
      <c r="B4">
        <f>B2/B3</f>
        <v>0.26666666666666666</v>
      </c>
      <c r="C4">
        <f>1-B4</f>
        <v>0.73333333333333339</v>
      </c>
    </row>
    <row r="5" spans="2:3">
      <c r="C5">
        <f>SQRT(B4*C4/B3)</f>
        <v>8.0737342775933113E-2</v>
      </c>
    </row>
    <row r="6" spans="2:3">
      <c r="C6">
        <f>C5*1.96</f>
        <v>0.15824519184082889</v>
      </c>
    </row>
    <row r="7" spans="2:3">
      <c r="B7">
        <f>B4-C6</f>
        <v>0.10842147482583778</v>
      </c>
    </row>
    <row r="8" spans="2:3">
      <c r="B8">
        <f>B4+C6</f>
        <v>0.42491185850749558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F15" sqref="F15"/>
    </sheetView>
  </sheetViews>
  <sheetFormatPr defaultRowHeight="14.4"/>
  <sheetData>
    <row r="1" spans="1:6">
      <c r="A1" t="s">
        <v>0</v>
      </c>
    </row>
    <row r="2" spans="1:6">
      <c r="B2">
        <f>_xlfn.POISSON.DIST(8,40/3,1)</f>
        <v>8.5463348868680636E-2</v>
      </c>
      <c r="D2">
        <f>40/3</f>
        <v>13.333333333333334</v>
      </c>
    </row>
    <row r="3" spans="1:6">
      <c r="B3">
        <f>1-B2</f>
        <v>0.91453665113131932</v>
      </c>
    </row>
    <row r="4" spans="1:6">
      <c r="A4" t="s">
        <v>1</v>
      </c>
    </row>
    <row r="5" spans="1:6">
      <c r="B5">
        <f>_xlfn.BINOM.DIST(10,15,0.8,1)</f>
        <v>0.16423372393676791</v>
      </c>
      <c r="D5">
        <f>15*0.8</f>
        <v>12</v>
      </c>
    </row>
    <row r="6" spans="1:6">
      <c r="B6">
        <f>1-B5</f>
        <v>0.83576627606323206</v>
      </c>
    </row>
    <row r="8" spans="1:6">
      <c r="A8" t="s">
        <v>2</v>
      </c>
    </row>
    <row r="9" spans="1:6">
      <c r="B9" t="s">
        <v>3</v>
      </c>
      <c r="E9" t="s">
        <v>4</v>
      </c>
      <c r="F9">
        <f>40/3</f>
        <v>13.333333333333334</v>
      </c>
    </row>
    <row r="10" spans="1:6">
      <c r="E10" t="s">
        <v>5</v>
      </c>
      <c r="F10">
        <f>SQRT(F9)</f>
        <v>3.6514837167011076</v>
      </c>
    </row>
    <row r="12" spans="1:6">
      <c r="B12" t="s">
        <v>6</v>
      </c>
      <c r="E12">
        <v>8.5</v>
      </c>
      <c r="F12">
        <f>_xlfn.NORM.DIST(E12,$F$9,$F$10,1)</f>
        <v>9.2807521286694811E-2</v>
      </c>
    </row>
    <row r="13" spans="1:6">
      <c r="E13">
        <v>7.5</v>
      </c>
      <c r="F13">
        <f>_xlfn.NORM.DIST(E13,$F$9,$F$10,1)</f>
        <v>5.5074462092973453E-2</v>
      </c>
    </row>
    <row r="14" spans="1:6">
      <c r="F14">
        <f>F12-F13</f>
        <v>3.7733059193721358E-2</v>
      </c>
    </row>
    <row r="15" spans="1:6">
      <c r="B15" t="s">
        <v>7</v>
      </c>
      <c r="F15">
        <f>1-F12</f>
        <v>0.90719247871330522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Q3</vt:lpstr>
      <vt:lpstr>Q4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Dong</dc:creator>
  <cp:lastModifiedBy>Paul Dong</cp:lastModifiedBy>
  <dcterms:created xsi:type="dcterms:W3CDTF">2020-05-22T07:54:32Z</dcterms:created>
  <dcterms:modified xsi:type="dcterms:W3CDTF">2020-05-22T08:16:39Z</dcterms:modified>
</cp:coreProperties>
</file>