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MQ EN 9100\Certificats étalonnage\Certificats étalonnage 2021\Congélateur\29112021\"/>
    </mc:Choice>
  </mc:AlternateContent>
  <xr:revisionPtr revIDLastSave="0" documentId="13_ncr:1_{8A70A2A8-91A5-4E5F-8EC5-85CB274D40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-30°C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1" l="1"/>
  <c r="N43" i="1"/>
  <c r="Q45" i="1"/>
  <c r="S20" i="1"/>
  <c r="S19" i="1"/>
  <c r="S18" i="1"/>
  <c r="S17" i="1"/>
  <c r="S13" i="1"/>
  <c r="S16" i="1"/>
  <c r="S24" i="1"/>
  <c r="S32" i="1"/>
  <c r="S40" i="1"/>
  <c r="S12" i="1"/>
  <c r="S21" i="1"/>
  <c r="S28" i="1"/>
  <c r="S29" i="1"/>
  <c r="S36" i="1"/>
  <c r="S37" i="1"/>
  <c r="S8" i="1"/>
  <c r="S9" i="1"/>
  <c r="S10" i="1"/>
  <c r="S15" i="1"/>
  <c r="S25" i="1"/>
  <c r="S26" i="1"/>
  <c r="S31" i="1"/>
  <c r="S33" i="1"/>
  <c r="S34" i="1"/>
  <c r="S35" i="1"/>
  <c r="S39" i="1"/>
  <c r="S41" i="1"/>
  <c r="S11" i="1"/>
  <c r="S27" i="1"/>
  <c r="S7" i="1"/>
  <c r="S23" i="1"/>
  <c r="S6" i="1" l="1"/>
  <c r="S38" i="1"/>
  <c r="S30" i="1"/>
  <c r="S22" i="1"/>
  <c r="S14" i="1"/>
  <c r="S44" i="1" l="1"/>
  <c r="S45" i="1"/>
  <c r="S46" i="1"/>
  <c r="S43" i="1"/>
  <c r="S47" i="1" l="1"/>
  <c r="Q30" i="1" l="1"/>
  <c r="N6" i="1" l="1"/>
  <c r="O6" i="1"/>
  <c r="P6" i="1"/>
  <c r="Q6" i="1"/>
  <c r="R6" i="1"/>
  <c r="U6" i="1"/>
  <c r="V6" i="1"/>
  <c r="N7" i="1"/>
  <c r="O7" i="1"/>
  <c r="P7" i="1"/>
  <c r="Q7" i="1"/>
  <c r="R7" i="1"/>
  <c r="U7" i="1"/>
  <c r="V7" i="1"/>
  <c r="N8" i="1"/>
  <c r="O8" i="1"/>
  <c r="P8" i="1"/>
  <c r="Q8" i="1"/>
  <c r="R8" i="1"/>
  <c r="U8" i="1"/>
  <c r="V8" i="1"/>
  <c r="N9" i="1"/>
  <c r="O9" i="1"/>
  <c r="P9" i="1"/>
  <c r="Q9" i="1"/>
  <c r="R9" i="1"/>
  <c r="U9" i="1"/>
  <c r="V9" i="1"/>
  <c r="N10" i="1"/>
  <c r="O10" i="1"/>
  <c r="P10" i="1"/>
  <c r="Q10" i="1"/>
  <c r="R10" i="1"/>
  <c r="U10" i="1"/>
  <c r="V10" i="1"/>
  <c r="N11" i="1"/>
  <c r="O11" i="1"/>
  <c r="P11" i="1"/>
  <c r="Q11" i="1"/>
  <c r="R11" i="1"/>
  <c r="U11" i="1"/>
  <c r="V11" i="1"/>
  <c r="N12" i="1"/>
  <c r="O12" i="1"/>
  <c r="P12" i="1"/>
  <c r="Q12" i="1"/>
  <c r="R12" i="1"/>
  <c r="U12" i="1"/>
  <c r="V12" i="1"/>
  <c r="N13" i="1"/>
  <c r="O13" i="1"/>
  <c r="P13" i="1"/>
  <c r="Q13" i="1"/>
  <c r="R13" i="1"/>
  <c r="U13" i="1"/>
  <c r="V13" i="1"/>
  <c r="N14" i="1"/>
  <c r="O14" i="1"/>
  <c r="P14" i="1"/>
  <c r="Q14" i="1"/>
  <c r="R14" i="1"/>
  <c r="U14" i="1"/>
  <c r="V14" i="1"/>
  <c r="N15" i="1"/>
  <c r="O15" i="1"/>
  <c r="P15" i="1"/>
  <c r="Q15" i="1"/>
  <c r="R15" i="1"/>
  <c r="U15" i="1"/>
  <c r="V15" i="1"/>
  <c r="N16" i="1"/>
  <c r="O16" i="1"/>
  <c r="P16" i="1"/>
  <c r="Q16" i="1"/>
  <c r="R16" i="1"/>
  <c r="U16" i="1"/>
  <c r="V16" i="1"/>
  <c r="N17" i="1"/>
  <c r="O17" i="1"/>
  <c r="P17" i="1"/>
  <c r="Q17" i="1"/>
  <c r="R17" i="1"/>
  <c r="U17" i="1"/>
  <c r="V17" i="1"/>
  <c r="N18" i="1"/>
  <c r="O18" i="1"/>
  <c r="P18" i="1"/>
  <c r="Q18" i="1"/>
  <c r="R18" i="1"/>
  <c r="U18" i="1"/>
  <c r="V18" i="1"/>
  <c r="N19" i="1"/>
  <c r="O19" i="1"/>
  <c r="P19" i="1"/>
  <c r="Q19" i="1"/>
  <c r="R19" i="1"/>
  <c r="U19" i="1"/>
  <c r="V19" i="1"/>
  <c r="N20" i="1"/>
  <c r="O20" i="1"/>
  <c r="P20" i="1"/>
  <c r="Q20" i="1"/>
  <c r="R20" i="1"/>
  <c r="U20" i="1"/>
  <c r="V20" i="1"/>
  <c r="N21" i="1"/>
  <c r="O21" i="1"/>
  <c r="P21" i="1"/>
  <c r="Q21" i="1"/>
  <c r="R21" i="1"/>
  <c r="U21" i="1"/>
  <c r="V21" i="1"/>
  <c r="N22" i="1"/>
  <c r="O22" i="1"/>
  <c r="P22" i="1"/>
  <c r="Q22" i="1"/>
  <c r="R22" i="1"/>
  <c r="U22" i="1"/>
  <c r="V22" i="1"/>
  <c r="N23" i="1"/>
  <c r="O23" i="1"/>
  <c r="P23" i="1"/>
  <c r="Q23" i="1"/>
  <c r="R23" i="1"/>
  <c r="U23" i="1"/>
  <c r="V23" i="1"/>
  <c r="N24" i="1"/>
  <c r="O24" i="1"/>
  <c r="P24" i="1"/>
  <c r="Q24" i="1"/>
  <c r="R24" i="1"/>
  <c r="U24" i="1"/>
  <c r="V24" i="1"/>
  <c r="N25" i="1"/>
  <c r="O25" i="1"/>
  <c r="P25" i="1"/>
  <c r="Q25" i="1"/>
  <c r="R25" i="1"/>
  <c r="U25" i="1"/>
  <c r="V25" i="1"/>
  <c r="N26" i="1"/>
  <c r="O26" i="1"/>
  <c r="P26" i="1"/>
  <c r="Q26" i="1"/>
  <c r="R26" i="1"/>
  <c r="U26" i="1"/>
  <c r="V26" i="1"/>
  <c r="N27" i="1"/>
  <c r="O27" i="1"/>
  <c r="P27" i="1"/>
  <c r="Q27" i="1"/>
  <c r="R27" i="1"/>
  <c r="U27" i="1"/>
  <c r="V27" i="1"/>
  <c r="N28" i="1"/>
  <c r="O28" i="1"/>
  <c r="P28" i="1"/>
  <c r="Q28" i="1"/>
  <c r="R28" i="1"/>
  <c r="U28" i="1"/>
  <c r="V28" i="1"/>
  <c r="N29" i="1"/>
  <c r="O29" i="1"/>
  <c r="P29" i="1"/>
  <c r="Q29" i="1"/>
  <c r="R29" i="1"/>
  <c r="U29" i="1"/>
  <c r="V29" i="1"/>
  <c r="N30" i="1"/>
  <c r="O30" i="1"/>
  <c r="P30" i="1"/>
  <c r="R30" i="1"/>
  <c r="U30" i="1"/>
  <c r="V30" i="1"/>
  <c r="N31" i="1"/>
  <c r="O31" i="1"/>
  <c r="P31" i="1"/>
  <c r="Q31" i="1"/>
  <c r="R31" i="1"/>
  <c r="U31" i="1"/>
  <c r="V31" i="1"/>
  <c r="N32" i="1"/>
  <c r="O32" i="1"/>
  <c r="P32" i="1"/>
  <c r="Q32" i="1"/>
  <c r="R32" i="1"/>
  <c r="U32" i="1"/>
  <c r="V32" i="1"/>
  <c r="N33" i="1"/>
  <c r="O33" i="1"/>
  <c r="P33" i="1"/>
  <c r="Q33" i="1"/>
  <c r="R33" i="1"/>
  <c r="U33" i="1"/>
  <c r="V33" i="1"/>
  <c r="N34" i="1"/>
  <c r="O34" i="1"/>
  <c r="P34" i="1"/>
  <c r="Q34" i="1"/>
  <c r="R34" i="1"/>
  <c r="U34" i="1"/>
  <c r="V34" i="1"/>
  <c r="N35" i="1"/>
  <c r="O35" i="1"/>
  <c r="P35" i="1"/>
  <c r="Q35" i="1"/>
  <c r="R35" i="1"/>
  <c r="U35" i="1"/>
  <c r="V35" i="1"/>
  <c r="N36" i="1"/>
  <c r="O36" i="1"/>
  <c r="P36" i="1"/>
  <c r="Q36" i="1"/>
  <c r="R36" i="1"/>
  <c r="U36" i="1"/>
  <c r="V36" i="1"/>
  <c r="N37" i="1"/>
  <c r="O37" i="1"/>
  <c r="P37" i="1"/>
  <c r="Q37" i="1"/>
  <c r="R37" i="1"/>
  <c r="U37" i="1"/>
  <c r="V37" i="1"/>
  <c r="N38" i="1"/>
  <c r="O38" i="1"/>
  <c r="P38" i="1"/>
  <c r="Q38" i="1"/>
  <c r="R38" i="1"/>
  <c r="U38" i="1"/>
  <c r="V38" i="1"/>
  <c r="N39" i="1"/>
  <c r="O39" i="1"/>
  <c r="P39" i="1"/>
  <c r="Q39" i="1"/>
  <c r="R39" i="1"/>
  <c r="U39" i="1"/>
  <c r="V39" i="1"/>
  <c r="N40" i="1"/>
  <c r="O40" i="1"/>
  <c r="P40" i="1"/>
  <c r="Q40" i="1"/>
  <c r="R40" i="1"/>
  <c r="U40" i="1"/>
  <c r="V40" i="1"/>
  <c r="N41" i="1"/>
  <c r="O41" i="1"/>
  <c r="P41" i="1"/>
  <c r="Q41" i="1"/>
  <c r="R41" i="1"/>
  <c r="U41" i="1"/>
  <c r="V41" i="1"/>
  <c r="T45" i="1" l="1"/>
  <c r="T51" i="1"/>
  <c r="T46" i="1"/>
  <c r="T44" i="1"/>
  <c r="P45" i="1"/>
  <c r="P51" i="1"/>
  <c r="P46" i="1"/>
  <c r="P44" i="1"/>
  <c r="S51" i="1"/>
  <c r="O51" i="1"/>
  <c r="O46" i="1"/>
  <c r="O44" i="1"/>
  <c r="O45" i="1"/>
  <c r="V46" i="1"/>
  <c r="V44" i="1"/>
  <c r="V45" i="1"/>
  <c r="V51" i="1"/>
  <c r="R46" i="1"/>
  <c r="R44" i="1"/>
  <c r="R45" i="1"/>
  <c r="R51" i="1"/>
  <c r="N46" i="1"/>
  <c r="N45" i="1"/>
  <c r="N51" i="1"/>
  <c r="U44" i="1"/>
  <c r="U46" i="1"/>
  <c r="U45" i="1"/>
  <c r="U51" i="1"/>
  <c r="Q44" i="1"/>
  <c r="Q51" i="1"/>
  <c r="Q46" i="1"/>
  <c r="O43" i="1"/>
  <c r="V43" i="1"/>
  <c r="U43" i="1"/>
  <c r="T43" i="1"/>
  <c r="R43" i="1"/>
  <c r="Q43" i="1"/>
  <c r="P43" i="1"/>
  <c r="N48" i="1" l="1"/>
  <c r="N49" i="1"/>
  <c r="Q47" i="1"/>
  <c r="W43" i="1"/>
  <c r="P47" i="1"/>
  <c r="W45" i="1"/>
  <c r="T47" i="1"/>
  <c r="R47" i="1"/>
  <c r="U47" i="1"/>
  <c r="V47" i="1"/>
  <c r="W44" i="1"/>
  <c r="O47" i="1"/>
  <c r="N47" i="1"/>
</calcChain>
</file>

<file path=xl/sharedStrings.xml><?xml version="1.0" encoding="utf-8"?>
<sst xmlns="http://schemas.openxmlformats.org/spreadsheetml/2006/main" count="52" uniqueCount="43">
  <si>
    <t>MOY</t>
  </si>
  <si>
    <t>MIN 30</t>
  </si>
  <si>
    <t>MAX 30</t>
  </si>
  <si>
    <t>Consigne</t>
  </si>
  <si>
    <t>TC9</t>
  </si>
  <si>
    <t>TC8</t>
  </si>
  <si>
    <t>TC7</t>
  </si>
  <si>
    <t>TC6</t>
  </si>
  <si>
    <t>TC5</t>
  </si>
  <si>
    <t>TC4</t>
  </si>
  <si>
    <t>TC3</t>
  </si>
  <si>
    <t>TC2</t>
  </si>
  <si>
    <t>TC1</t>
  </si>
  <si>
    <t>Valeurs corrigées</t>
  </si>
  <si>
    <t>Valeurs brutes</t>
  </si>
  <si>
    <t>Décalage TC</t>
  </si>
  <si>
    <t>Décalage Enreg.</t>
  </si>
  <si>
    <t xml:space="preserve"> -30°C</t>
  </si>
  <si>
    <t>DEPASSEMENT</t>
  </si>
  <si>
    <t>MOYENNE 30</t>
  </si>
  <si>
    <t>AMPLITUDE</t>
  </si>
  <si>
    <t>HOMOGENEITE</t>
  </si>
  <si>
    <t>maintien en température</t>
  </si>
  <si>
    <t>Ecart typ 30</t>
  </si>
  <si>
    <t>Date/Heure</t>
  </si>
  <si>
    <t>TC1                  (ENAN1);Group 1;6100 PORTABLE;°C</t>
  </si>
  <si>
    <t>TC2                  (ENAN2);Group 1;6100 PORTABLE;°C</t>
  </si>
  <si>
    <t>TC3                  (ENAN3);Group 1;6100 PORTABLE;°C</t>
  </si>
  <si>
    <t>TC4                  (ENAN4);Group 1;6100 PORTABLE;°C</t>
  </si>
  <si>
    <t>TC5                  (ENAN5);Group 1;6100 PORTABLE;°C</t>
  </si>
  <si>
    <t>TC6                  (ENAN7);Group 1;6100 PORTABLE;°C</t>
  </si>
  <si>
    <t>TC7                  (ENAN8);Group 1;6100 PORTABLE;°C</t>
  </si>
  <si>
    <t>TC8                  (ENAN9);Group 1;6100 PORTABLE;°C</t>
  </si>
  <si>
    <t>TC9                  (ENAN10);Group 1;6100 PORTABLE;°C</t>
  </si>
  <si>
    <t>TC10                 (ENAN11);Group 1;6100 PORTABLE;°C</t>
  </si>
  <si>
    <t>CC Enregistreur Portable</t>
  </si>
  <si>
    <t>CC 20-807-002</t>
  </si>
  <si>
    <t>TC11</t>
  </si>
  <si>
    <t>TC12</t>
  </si>
  <si>
    <t>Sonde J19 332-A-011 à 019</t>
  </si>
  <si>
    <t>Sonde JO15376-B-007, 011 et 013</t>
  </si>
  <si>
    <t>CC N° ???</t>
  </si>
  <si>
    <t>20211119-0800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</si>
</sst>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0" fillId="0" borderId="1" xfId="0" applyBorder="1"/>
    <xf numFmtId="2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ill="1" applyBorder="1"/>
    <xf numFmtId="0" fontId="0" fillId="0" borderId="5" xfId="0" applyBorder="1"/>
    <xf numFmtId="0" fontId="0" fillId="0" borderId="6" xfId="0" applyFill="1" applyBorder="1"/>
    <xf numFmtId="2" fontId="0" fillId="0" borderId="7" xfId="0" applyNumberFormat="1" applyBorder="1" applyAlignment="1">
      <alignment horizontal="center"/>
    </xf>
    <xf numFmtId="2" fontId="0" fillId="4" borderId="1" xfId="0" applyNumberFormat="1" applyFill="1" applyBorder="1"/>
    <xf numFmtId="164" fontId="0" fillId="0" borderId="0" xfId="0" applyNumberFormat="1"/>
    <xf numFmtId="2" fontId="0" fillId="2" borderId="9" xfId="0" applyNumberFormat="1" applyFill="1" applyBorder="1"/>
    <xf numFmtId="2" fontId="0" fillId="2" borderId="0" xfId="0" applyNumberFormat="1" applyFill="1" applyBorder="1"/>
    <xf numFmtId="2" fontId="0" fillId="2" borderId="10" xfId="0" applyNumberFormat="1" applyFill="1" applyBorder="1"/>
    <xf numFmtId="2" fontId="0" fillId="2" borderId="11" xfId="0" applyNumberFormat="1" applyFill="1" applyBorder="1"/>
    <xf numFmtId="2" fontId="0" fillId="2" borderId="8" xfId="0" applyNumberFormat="1" applyFill="1" applyBorder="1"/>
    <xf numFmtId="2" fontId="0" fillId="2" borderId="12" xfId="0" applyNumberFormat="1" applyFill="1" applyBorder="1"/>
    <xf numFmtId="0" fontId="0" fillId="0" borderId="0" xfId="0" applyBorder="1"/>
    <xf numFmtId="2" fontId="0" fillId="0" borderId="0" xfId="0" applyNumberFormat="1" applyBorder="1"/>
    <xf numFmtId="0" fontId="0" fillId="0" borderId="8" xfId="0" applyBorder="1"/>
    <xf numFmtId="2" fontId="0" fillId="0" borderId="8" xfId="0" applyNumberFormat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2" fontId="0" fillId="0" borderId="1" xfId="0" applyNumberFormat="1" applyFill="1" applyBorder="1" applyAlignment="1">
      <alignment horizontal="center"/>
    </xf>
    <xf numFmtId="22" fontId="1" fillId="0" borderId="4" xfId="0" applyNumberFormat="1" applyFont="1" applyBorder="1" applyAlignment="1">
      <alignment horizontal="center"/>
    </xf>
    <xf numFmtId="22" fontId="1" fillId="0" borderId="3" xfId="0" applyNumberFormat="1" applyFont="1" applyBorder="1" applyAlignment="1">
      <alignment horizontal="center"/>
    </xf>
    <xf numFmtId="22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'-30°C'!$N$5</c:f>
              <c:strCache>
                <c:ptCount val="1"/>
                <c:pt idx="0">
                  <c:v>TC1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'-30°C'!$L$6:$L$41</c:f>
              <c:numCache>
                <c:formatCode>m/d/yyyy\ h:mm</c:formatCode>
                <c:ptCount val="36"/>
                <c:pt idx="0">
                  <c:v>44529.652083333334</c:v>
                </c:pt>
                <c:pt idx="1">
                  <c:v>44529.652777777781</c:v>
                </c:pt>
                <c:pt idx="2">
                  <c:v>44529.65347222222</c:v>
                </c:pt>
                <c:pt idx="3">
                  <c:v>44529.654166666667</c:v>
                </c:pt>
                <c:pt idx="4">
                  <c:v>44529.654861111114</c:v>
                </c:pt>
                <c:pt idx="5">
                  <c:v>44529.655555555553</c:v>
                </c:pt>
                <c:pt idx="6">
                  <c:v>44529.65625</c:v>
                </c:pt>
                <c:pt idx="7">
                  <c:v>44529.656944444447</c:v>
                </c:pt>
                <c:pt idx="8">
                  <c:v>44529.657638888886</c:v>
                </c:pt>
                <c:pt idx="9">
                  <c:v>44529.658333333333</c:v>
                </c:pt>
                <c:pt idx="10">
                  <c:v>44529.65902777778</c:v>
                </c:pt>
                <c:pt idx="11">
                  <c:v>44529.659722222219</c:v>
                </c:pt>
                <c:pt idx="12">
                  <c:v>44529.660416666666</c:v>
                </c:pt>
                <c:pt idx="13">
                  <c:v>44529.661111111112</c:v>
                </c:pt>
                <c:pt idx="14">
                  <c:v>44529.661805555559</c:v>
                </c:pt>
                <c:pt idx="15">
                  <c:v>44529.662499999999</c:v>
                </c:pt>
                <c:pt idx="16">
                  <c:v>44529.663194444445</c:v>
                </c:pt>
                <c:pt idx="17">
                  <c:v>44529.663888888892</c:v>
                </c:pt>
                <c:pt idx="18">
                  <c:v>44529.664583333331</c:v>
                </c:pt>
                <c:pt idx="19">
                  <c:v>44529.665277777778</c:v>
                </c:pt>
                <c:pt idx="20">
                  <c:v>44529.665972222225</c:v>
                </c:pt>
                <c:pt idx="21">
                  <c:v>44529.666666666664</c:v>
                </c:pt>
                <c:pt idx="22">
                  <c:v>44529.667361111111</c:v>
                </c:pt>
                <c:pt idx="23">
                  <c:v>44529.668055555558</c:v>
                </c:pt>
                <c:pt idx="24">
                  <c:v>44529.668749999997</c:v>
                </c:pt>
                <c:pt idx="25">
                  <c:v>44529.669444444444</c:v>
                </c:pt>
                <c:pt idx="26">
                  <c:v>44529.670138888891</c:v>
                </c:pt>
                <c:pt idx="27">
                  <c:v>44529.67083333333</c:v>
                </c:pt>
                <c:pt idx="28">
                  <c:v>44529.671527777777</c:v>
                </c:pt>
                <c:pt idx="29">
                  <c:v>44529.672222222223</c:v>
                </c:pt>
                <c:pt idx="30">
                  <c:v>44529.67291666667</c:v>
                </c:pt>
                <c:pt idx="31">
                  <c:v>44529.673611111109</c:v>
                </c:pt>
                <c:pt idx="32">
                  <c:v>44529.674305555556</c:v>
                </c:pt>
                <c:pt idx="33">
                  <c:v>44529.675000000003</c:v>
                </c:pt>
                <c:pt idx="34">
                  <c:v>44529.675694444442</c:v>
                </c:pt>
                <c:pt idx="35">
                  <c:v>44529.676388888889</c:v>
                </c:pt>
              </c:numCache>
            </c:numRef>
          </c:xVal>
          <c:yVal>
            <c:numRef>
              <c:f>'-30°C'!$N$6:$N$41</c:f>
              <c:numCache>
                <c:formatCode>0.00</c:formatCode>
                <c:ptCount val="36"/>
                <c:pt idx="0">
                  <c:v>-30.319999999999997</c:v>
                </c:pt>
                <c:pt idx="1">
                  <c:v>-31.04</c:v>
                </c:pt>
                <c:pt idx="2">
                  <c:v>-31.689999999999998</c:v>
                </c:pt>
                <c:pt idx="3">
                  <c:v>-31.9</c:v>
                </c:pt>
                <c:pt idx="4">
                  <c:v>-31.099999999999998</c:v>
                </c:pt>
                <c:pt idx="5">
                  <c:v>-30.68</c:v>
                </c:pt>
                <c:pt idx="6">
                  <c:v>-30.45</c:v>
                </c:pt>
                <c:pt idx="7">
                  <c:v>-30.119999999999997</c:v>
                </c:pt>
                <c:pt idx="8">
                  <c:v>-29.93</c:v>
                </c:pt>
                <c:pt idx="9">
                  <c:v>-29.66</c:v>
                </c:pt>
                <c:pt idx="10">
                  <c:v>-29.389999999999997</c:v>
                </c:pt>
                <c:pt idx="11">
                  <c:v>-29.099999999999998</c:v>
                </c:pt>
                <c:pt idx="12">
                  <c:v>-29.24</c:v>
                </c:pt>
                <c:pt idx="13">
                  <c:v>-29.5</c:v>
                </c:pt>
                <c:pt idx="14">
                  <c:v>-29.799999999999997</c:v>
                </c:pt>
                <c:pt idx="15">
                  <c:v>-29.45</c:v>
                </c:pt>
                <c:pt idx="16">
                  <c:v>-28.93</c:v>
                </c:pt>
                <c:pt idx="17">
                  <c:v>-28.56</c:v>
                </c:pt>
                <c:pt idx="18">
                  <c:v>-28.279999999999998</c:v>
                </c:pt>
                <c:pt idx="19">
                  <c:v>-28.099999999999998</c:v>
                </c:pt>
                <c:pt idx="20">
                  <c:v>-27.979999999999997</c:v>
                </c:pt>
                <c:pt idx="21">
                  <c:v>-29.569999999999997</c:v>
                </c:pt>
                <c:pt idx="22">
                  <c:v>-30.529999999999998</c:v>
                </c:pt>
                <c:pt idx="23">
                  <c:v>-31.36</c:v>
                </c:pt>
                <c:pt idx="24">
                  <c:v>-31.72</c:v>
                </c:pt>
                <c:pt idx="25">
                  <c:v>-31.84</c:v>
                </c:pt>
                <c:pt idx="26">
                  <c:v>-31.18</c:v>
                </c:pt>
                <c:pt idx="27">
                  <c:v>-30.74</c:v>
                </c:pt>
                <c:pt idx="28">
                  <c:v>-30.479999999999997</c:v>
                </c:pt>
                <c:pt idx="29">
                  <c:v>-30.099999999999998</c:v>
                </c:pt>
                <c:pt idx="30">
                  <c:v>-29.889999999999997</c:v>
                </c:pt>
                <c:pt idx="31">
                  <c:v>-29.689999999999998</c:v>
                </c:pt>
                <c:pt idx="32">
                  <c:v>-29.419999999999998</c:v>
                </c:pt>
                <c:pt idx="33">
                  <c:v>-29.29</c:v>
                </c:pt>
                <c:pt idx="34">
                  <c:v>-29.049999999999997</c:v>
                </c:pt>
                <c:pt idx="35">
                  <c:v>-28.819999999999997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1-41DB-AD2D-2E68EBAA267B}"/>
            </c:ext>
          </c:extLst>
        </c:ser>
        <c:ser>
          <c:idx val="1"/>
          <c:order val="1"/>
          <c:tx>
            <c:strRef>
              <c:f>'-30°C'!$O$5</c:f>
              <c:strCache>
                <c:ptCount val="1"/>
                <c:pt idx="0">
                  <c:v>TC2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'-30°C'!$L$6:$L$41</c:f>
              <c:numCache>
                <c:formatCode>m/d/yyyy\ h:mm</c:formatCode>
                <c:ptCount val="36"/>
                <c:pt idx="0">
                  <c:v>44529.652083333334</c:v>
                </c:pt>
                <c:pt idx="1">
                  <c:v>44529.652777777781</c:v>
                </c:pt>
                <c:pt idx="2">
                  <c:v>44529.65347222222</c:v>
                </c:pt>
                <c:pt idx="3">
                  <c:v>44529.654166666667</c:v>
                </c:pt>
                <c:pt idx="4">
                  <c:v>44529.654861111114</c:v>
                </c:pt>
                <c:pt idx="5">
                  <c:v>44529.655555555553</c:v>
                </c:pt>
                <c:pt idx="6">
                  <c:v>44529.65625</c:v>
                </c:pt>
                <c:pt idx="7">
                  <c:v>44529.656944444447</c:v>
                </c:pt>
                <c:pt idx="8">
                  <c:v>44529.657638888886</c:v>
                </c:pt>
                <c:pt idx="9">
                  <c:v>44529.658333333333</c:v>
                </c:pt>
                <c:pt idx="10">
                  <c:v>44529.65902777778</c:v>
                </c:pt>
                <c:pt idx="11">
                  <c:v>44529.659722222219</c:v>
                </c:pt>
                <c:pt idx="12">
                  <c:v>44529.660416666666</c:v>
                </c:pt>
                <c:pt idx="13">
                  <c:v>44529.661111111112</c:v>
                </c:pt>
                <c:pt idx="14">
                  <c:v>44529.661805555559</c:v>
                </c:pt>
                <c:pt idx="15">
                  <c:v>44529.662499999999</c:v>
                </c:pt>
                <c:pt idx="16">
                  <c:v>44529.663194444445</c:v>
                </c:pt>
                <c:pt idx="17">
                  <c:v>44529.663888888892</c:v>
                </c:pt>
                <c:pt idx="18">
                  <c:v>44529.664583333331</c:v>
                </c:pt>
                <c:pt idx="19">
                  <c:v>44529.665277777778</c:v>
                </c:pt>
                <c:pt idx="20">
                  <c:v>44529.665972222225</c:v>
                </c:pt>
                <c:pt idx="21">
                  <c:v>44529.666666666664</c:v>
                </c:pt>
                <c:pt idx="22">
                  <c:v>44529.667361111111</c:v>
                </c:pt>
                <c:pt idx="23">
                  <c:v>44529.668055555558</c:v>
                </c:pt>
                <c:pt idx="24">
                  <c:v>44529.668749999997</c:v>
                </c:pt>
                <c:pt idx="25">
                  <c:v>44529.669444444444</c:v>
                </c:pt>
                <c:pt idx="26">
                  <c:v>44529.670138888891</c:v>
                </c:pt>
                <c:pt idx="27">
                  <c:v>44529.67083333333</c:v>
                </c:pt>
                <c:pt idx="28">
                  <c:v>44529.671527777777</c:v>
                </c:pt>
                <c:pt idx="29">
                  <c:v>44529.672222222223</c:v>
                </c:pt>
                <c:pt idx="30">
                  <c:v>44529.67291666667</c:v>
                </c:pt>
                <c:pt idx="31">
                  <c:v>44529.673611111109</c:v>
                </c:pt>
                <c:pt idx="32">
                  <c:v>44529.674305555556</c:v>
                </c:pt>
                <c:pt idx="33">
                  <c:v>44529.675000000003</c:v>
                </c:pt>
                <c:pt idx="34">
                  <c:v>44529.675694444442</c:v>
                </c:pt>
                <c:pt idx="35">
                  <c:v>44529.676388888889</c:v>
                </c:pt>
              </c:numCache>
            </c:numRef>
          </c:xVal>
          <c:yVal>
            <c:numRef>
              <c:f>'-30°C'!$O$6:$O$41</c:f>
              <c:numCache>
                <c:formatCode>0.00</c:formatCode>
                <c:ptCount val="36"/>
                <c:pt idx="0">
                  <c:v>-29.419999999999998</c:v>
                </c:pt>
                <c:pt idx="1">
                  <c:v>-30.13</c:v>
                </c:pt>
                <c:pt idx="2">
                  <c:v>-30.89</c:v>
                </c:pt>
                <c:pt idx="3">
                  <c:v>-31.21</c:v>
                </c:pt>
                <c:pt idx="4">
                  <c:v>-30.72</c:v>
                </c:pt>
                <c:pt idx="5">
                  <c:v>-30.47</c:v>
                </c:pt>
                <c:pt idx="6">
                  <c:v>-30.3</c:v>
                </c:pt>
                <c:pt idx="7">
                  <c:v>-30.02</c:v>
                </c:pt>
                <c:pt idx="8">
                  <c:v>-29.84</c:v>
                </c:pt>
                <c:pt idx="9">
                  <c:v>-29.7</c:v>
                </c:pt>
                <c:pt idx="10">
                  <c:v>-29.6</c:v>
                </c:pt>
                <c:pt idx="11">
                  <c:v>-29.33</c:v>
                </c:pt>
                <c:pt idx="12">
                  <c:v>-29.04</c:v>
                </c:pt>
                <c:pt idx="13">
                  <c:v>-29.25</c:v>
                </c:pt>
                <c:pt idx="14">
                  <c:v>-29.7</c:v>
                </c:pt>
                <c:pt idx="15">
                  <c:v>-29.32</c:v>
                </c:pt>
                <c:pt idx="16">
                  <c:v>-28.93</c:v>
                </c:pt>
                <c:pt idx="17">
                  <c:v>-28.77</c:v>
                </c:pt>
                <c:pt idx="18">
                  <c:v>-28.51</c:v>
                </c:pt>
                <c:pt idx="19">
                  <c:v>-28.37</c:v>
                </c:pt>
                <c:pt idx="20">
                  <c:v>-28.14</c:v>
                </c:pt>
                <c:pt idx="21">
                  <c:v>-29.09</c:v>
                </c:pt>
                <c:pt idx="22">
                  <c:v>-29.57</c:v>
                </c:pt>
                <c:pt idx="23">
                  <c:v>-30.77</c:v>
                </c:pt>
                <c:pt idx="24">
                  <c:v>-31.19</c:v>
                </c:pt>
                <c:pt idx="25">
                  <c:v>-31.19</c:v>
                </c:pt>
                <c:pt idx="26">
                  <c:v>-30.69</c:v>
                </c:pt>
                <c:pt idx="27">
                  <c:v>-30.56</c:v>
                </c:pt>
                <c:pt idx="28">
                  <c:v>-30.34</c:v>
                </c:pt>
                <c:pt idx="29">
                  <c:v>-30.22</c:v>
                </c:pt>
                <c:pt idx="30">
                  <c:v>-30.05</c:v>
                </c:pt>
                <c:pt idx="31">
                  <c:v>-29.9</c:v>
                </c:pt>
                <c:pt idx="32">
                  <c:v>-29.69</c:v>
                </c:pt>
                <c:pt idx="33">
                  <c:v>-29.64</c:v>
                </c:pt>
                <c:pt idx="34">
                  <c:v>-29.33</c:v>
                </c:pt>
                <c:pt idx="35">
                  <c:v>-29.29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31-41DB-AD2D-2E68EBAA267B}"/>
            </c:ext>
          </c:extLst>
        </c:ser>
        <c:ser>
          <c:idx val="2"/>
          <c:order val="2"/>
          <c:tx>
            <c:strRef>
              <c:f>'-30°C'!$P$5</c:f>
              <c:strCache>
                <c:ptCount val="1"/>
                <c:pt idx="0">
                  <c:v>TC3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'-30°C'!$L$6:$L$41</c:f>
              <c:numCache>
                <c:formatCode>m/d/yyyy\ h:mm</c:formatCode>
                <c:ptCount val="36"/>
                <c:pt idx="0">
                  <c:v>44529.652083333334</c:v>
                </c:pt>
                <c:pt idx="1">
                  <c:v>44529.652777777781</c:v>
                </c:pt>
                <c:pt idx="2">
                  <c:v>44529.65347222222</c:v>
                </c:pt>
                <c:pt idx="3">
                  <c:v>44529.654166666667</c:v>
                </c:pt>
                <c:pt idx="4">
                  <c:v>44529.654861111114</c:v>
                </c:pt>
                <c:pt idx="5">
                  <c:v>44529.655555555553</c:v>
                </c:pt>
                <c:pt idx="6">
                  <c:v>44529.65625</c:v>
                </c:pt>
                <c:pt idx="7">
                  <c:v>44529.656944444447</c:v>
                </c:pt>
                <c:pt idx="8">
                  <c:v>44529.657638888886</c:v>
                </c:pt>
                <c:pt idx="9">
                  <c:v>44529.658333333333</c:v>
                </c:pt>
                <c:pt idx="10">
                  <c:v>44529.65902777778</c:v>
                </c:pt>
                <c:pt idx="11">
                  <c:v>44529.659722222219</c:v>
                </c:pt>
                <c:pt idx="12">
                  <c:v>44529.660416666666</c:v>
                </c:pt>
                <c:pt idx="13">
                  <c:v>44529.661111111112</c:v>
                </c:pt>
                <c:pt idx="14">
                  <c:v>44529.661805555559</c:v>
                </c:pt>
                <c:pt idx="15">
                  <c:v>44529.662499999999</c:v>
                </c:pt>
                <c:pt idx="16">
                  <c:v>44529.663194444445</c:v>
                </c:pt>
                <c:pt idx="17">
                  <c:v>44529.663888888892</c:v>
                </c:pt>
                <c:pt idx="18">
                  <c:v>44529.664583333331</c:v>
                </c:pt>
                <c:pt idx="19">
                  <c:v>44529.665277777778</c:v>
                </c:pt>
                <c:pt idx="20">
                  <c:v>44529.665972222225</c:v>
                </c:pt>
                <c:pt idx="21">
                  <c:v>44529.666666666664</c:v>
                </c:pt>
                <c:pt idx="22">
                  <c:v>44529.667361111111</c:v>
                </c:pt>
                <c:pt idx="23">
                  <c:v>44529.668055555558</c:v>
                </c:pt>
                <c:pt idx="24">
                  <c:v>44529.668749999997</c:v>
                </c:pt>
                <c:pt idx="25">
                  <c:v>44529.669444444444</c:v>
                </c:pt>
                <c:pt idx="26">
                  <c:v>44529.670138888891</c:v>
                </c:pt>
                <c:pt idx="27">
                  <c:v>44529.67083333333</c:v>
                </c:pt>
                <c:pt idx="28">
                  <c:v>44529.671527777777</c:v>
                </c:pt>
                <c:pt idx="29">
                  <c:v>44529.672222222223</c:v>
                </c:pt>
                <c:pt idx="30">
                  <c:v>44529.67291666667</c:v>
                </c:pt>
                <c:pt idx="31">
                  <c:v>44529.673611111109</c:v>
                </c:pt>
                <c:pt idx="32">
                  <c:v>44529.674305555556</c:v>
                </c:pt>
                <c:pt idx="33">
                  <c:v>44529.675000000003</c:v>
                </c:pt>
                <c:pt idx="34">
                  <c:v>44529.675694444442</c:v>
                </c:pt>
                <c:pt idx="35">
                  <c:v>44529.676388888889</c:v>
                </c:pt>
              </c:numCache>
            </c:numRef>
          </c:xVal>
          <c:yVal>
            <c:numRef>
              <c:f>'-30°C'!$P$6:$P$41</c:f>
              <c:numCache>
                <c:formatCode>0.00</c:formatCode>
                <c:ptCount val="36"/>
                <c:pt idx="0">
                  <c:v>-29.78</c:v>
                </c:pt>
                <c:pt idx="1">
                  <c:v>-30.52</c:v>
                </c:pt>
                <c:pt idx="2">
                  <c:v>-31.17</c:v>
                </c:pt>
                <c:pt idx="3">
                  <c:v>-31.34</c:v>
                </c:pt>
                <c:pt idx="4">
                  <c:v>-30.91</c:v>
                </c:pt>
                <c:pt idx="5">
                  <c:v>-30.67</c:v>
                </c:pt>
                <c:pt idx="6">
                  <c:v>-30.53</c:v>
                </c:pt>
                <c:pt idx="7">
                  <c:v>-30.26</c:v>
                </c:pt>
                <c:pt idx="8">
                  <c:v>-30.060000000000002</c:v>
                </c:pt>
                <c:pt idx="9">
                  <c:v>-29.89</c:v>
                </c:pt>
                <c:pt idx="10">
                  <c:v>-29.6</c:v>
                </c:pt>
                <c:pt idx="11">
                  <c:v>-29.42</c:v>
                </c:pt>
                <c:pt idx="12">
                  <c:v>-29.34</c:v>
                </c:pt>
                <c:pt idx="13">
                  <c:v>-29.650000000000002</c:v>
                </c:pt>
                <c:pt idx="14">
                  <c:v>-30.03</c:v>
                </c:pt>
                <c:pt idx="15">
                  <c:v>-29.89</c:v>
                </c:pt>
                <c:pt idx="16">
                  <c:v>-29.69</c:v>
                </c:pt>
                <c:pt idx="17">
                  <c:v>-29.48</c:v>
                </c:pt>
                <c:pt idx="18">
                  <c:v>-29.220000000000002</c:v>
                </c:pt>
                <c:pt idx="19">
                  <c:v>-28.990000000000002</c:v>
                </c:pt>
                <c:pt idx="20">
                  <c:v>-28.740000000000002</c:v>
                </c:pt>
                <c:pt idx="21">
                  <c:v>-29.11</c:v>
                </c:pt>
                <c:pt idx="22">
                  <c:v>-29.98</c:v>
                </c:pt>
                <c:pt idx="23">
                  <c:v>-30.82</c:v>
                </c:pt>
                <c:pt idx="24">
                  <c:v>-31.29</c:v>
                </c:pt>
                <c:pt idx="25">
                  <c:v>-31.470000000000002</c:v>
                </c:pt>
                <c:pt idx="26">
                  <c:v>-31.03</c:v>
                </c:pt>
                <c:pt idx="27">
                  <c:v>-30.85</c:v>
                </c:pt>
                <c:pt idx="28">
                  <c:v>-30.64</c:v>
                </c:pt>
                <c:pt idx="29">
                  <c:v>-30.37</c:v>
                </c:pt>
                <c:pt idx="30">
                  <c:v>-30.2</c:v>
                </c:pt>
                <c:pt idx="31">
                  <c:v>-29.93</c:v>
                </c:pt>
                <c:pt idx="32">
                  <c:v>-29.810000000000002</c:v>
                </c:pt>
                <c:pt idx="33">
                  <c:v>-29.68</c:v>
                </c:pt>
                <c:pt idx="34">
                  <c:v>-29.45</c:v>
                </c:pt>
                <c:pt idx="35">
                  <c:v>-29.26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31-41DB-AD2D-2E68EBAA267B}"/>
            </c:ext>
          </c:extLst>
        </c:ser>
        <c:ser>
          <c:idx val="3"/>
          <c:order val="3"/>
          <c:tx>
            <c:strRef>
              <c:f>'-30°C'!$Q$5</c:f>
              <c:strCache>
                <c:ptCount val="1"/>
                <c:pt idx="0">
                  <c:v>TC4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'-30°C'!$L$6:$L$41</c:f>
              <c:numCache>
                <c:formatCode>m/d/yyyy\ h:mm</c:formatCode>
                <c:ptCount val="36"/>
                <c:pt idx="0">
                  <c:v>44529.652083333334</c:v>
                </c:pt>
                <c:pt idx="1">
                  <c:v>44529.652777777781</c:v>
                </c:pt>
                <c:pt idx="2">
                  <c:v>44529.65347222222</c:v>
                </c:pt>
                <c:pt idx="3">
                  <c:v>44529.654166666667</c:v>
                </c:pt>
                <c:pt idx="4">
                  <c:v>44529.654861111114</c:v>
                </c:pt>
                <c:pt idx="5">
                  <c:v>44529.655555555553</c:v>
                </c:pt>
                <c:pt idx="6">
                  <c:v>44529.65625</c:v>
                </c:pt>
                <c:pt idx="7">
                  <c:v>44529.656944444447</c:v>
                </c:pt>
                <c:pt idx="8">
                  <c:v>44529.657638888886</c:v>
                </c:pt>
                <c:pt idx="9">
                  <c:v>44529.658333333333</c:v>
                </c:pt>
                <c:pt idx="10">
                  <c:v>44529.65902777778</c:v>
                </c:pt>
                <c:pt idx="11">
                  <c:v>44529.659722222219</c:v>
                </c:pt>
                <c:pt idx="12">
                  <c:v>44529.660416666666</c:v>
                </c:pt>
                <c:pt idx="13">
                  <c:v>44529.661111111112</c:v>
                </c:pt>
                <c:pt idx="14">
                  <c:v>44529.661805555559</c:v>
                </c:pt>
                <c:pt idx="15">
                  <c:v>44529.662499999999</c:v>
                </c:pt>
                <c:pt idx="16">
                  <c:v>44529.663194444445</c:v>
                </c:pt>
                <c:pt idx="17">
                  <c:v>44529.663888888892</c:v>
                </c:pt>
                <c:pt idx="18">
                  <c:v>44529.664583333331</c:v>
                </c:pt>
                <c:pt idx="19">
                  <c:v>44529.665277777778</c:v>
                </c:pt>
                <c:pt idx="20">
                  <c:v>44529.665972222225</c:v>
                </c:pt>
                <c:pt idx="21">
                  <c:v>44529.666666666664</c:v>
                </c:pt>
                <c:pt idx="22">
                  <c:v>44529.667361111111</c:v>
                </c:pt>
                <c:pt idx="23">
                  <c:v>44529.668055555558</c:v>
                </c:pt>
                <c:pt idx="24">
                  <c:v>44529.668749999997</c:v>
                </c:pt>
                <c:pt idx="25">
                  <c:v>44529.669444444444</c:v>
                </c:pt>
                <c:pt idx="26">
                  <c:v>44529.670138888891</c:v>
                </c:pt>
                <c:pt idx="27">
                  <c:v>44529.67083333333</c:v>
                </c:pt>
                <c:pt idx="28">
                  <c:v>44529.671527777777</c:v>
                </c:pt>
                <c:pt idx="29">
                  <c:v>44529.672222222223</c:v>
                </c:pt>
                <c:pt idx="30">
                  <c:v>44529.67291666667</c:v>
                </c:pt>
                <c:pt idx="31">
                  <c:v>44529.673611111109</c:v>
                </c:pt>
                <c:pt idx="32">
                  <c:v>44529.674305555556</c:v>
                </c:pt>
                <c:pt idx="33">
                  <c:v>44529.675000000003</c:v>
                </c:pt>
                <c:pt idx="34">
                  <c:v>44529.675694444442</c:v>
                </c:pt>
                <c:pt idx="35">
                  <c:v>44529.676388888889</c:v>
                </c:pt>
              </c:numCache>
            </c:numRef>
          </c:xVal>
          <c:yVal>
            <c:numRef>
              <c:f>'-30°C'!$Q$6:$Q$41</c:f>
              <c:numCache>
                <c:formatCode>0.00</c:formatCode>
                <c:ptCount val="36"/>
                <c:pt idx="0">
                  <c:v>-30.22</c:v>
                </c:pt>
                <c:pt idx="1">
                  <c:v>-30.95</c:v>
                </c:pt>
                <c:pt idx="2">
                  <c:v>-31.6</c:v>
                </c:pt>
                <c:pt idx="3">
                  <c:v>-31.48</c:v>
                </c:pt>
                <c:pt idx="4">
                  <c:v>-30.94</c:v>
                </c:pt>
                <c:pt idx="5">
                  <c:v>-30.65</c:v>
                </c:pt>
                <c:pt idx="6">
                  <c:v>-30.51</c:v>
                </c:pt>
                <c:pt idx="7">
                  <c:v>-30.23</c:v>
                </c:pt>
                <c:pt idx="8">
                  <c:v>-30.02</c:v>
                </c:pt>
                <c:pt idx="9">
                  <c:v>-29.78</c:v>
                </c:pt>
                <c:pt idx="10">
                  <c:v>-29.55</c:v>
                </c:pt>
                <c:pt idx="11">
                  <c:v>-29.31</c:v>
                </c:pt>
                <c:pt idx="12">
                  <c:v>-28.98</c:v>
                </c:pt>
                <c:pt idx="13">
                  <c:v>-29.24</c:v>
                </c:pt>
                <c:pt idx="14">
                  <c:v>-29.580000000000002</c:v>
                </c:pt>
                <c:pt idx="15">
                  <c:v>-29.74</c:v>
                </c:pt>
                <c:pt idx="16">
                  <c:v>-29.64</c:v>
                </c:pt>
                <c:pt idx="17">
                  <c:v>-29.43</c:v>
                </c:pt>
                <c:pt idx="18">
                  <c:v>-29.16</c:v>
                </c:pt>
                <c:pt idx="19">
                  <c:v>-28.92</c:v>
                </c:pt>
                <c:pt idx="20">
                  <c:v>-28.68</c:v>
                </c:pt>
                <c:pt idx="21">
                  <c:v>-29.56</c:v>
                </c:pt>
                <c:pt idx="22">
                  <c:v>-30.57</c:v>
                </c:pt>
                <c:pt idx="23">
                  <c:v>-31.29</c:v>
                </c:pt>
                <c:pt idx="24">
                  <c:v>-31.62</c:v>
                </c:pt>
                <c:pt idx="25">
                  <c:v>-31.48</c:v>
                </c:pt>
                <c:pt idx="26">
                  <c:v>-31.01</c:v>
                </c:pt>
                <c:pt idx="27">
                  <c:v>-30.85</c:v>
                </c:pt>
                <c:pt idx="28">
                  <c:v>-30.6</c:v>
                </c:pt>
                <c:pt idx="29">
                  <c:v>-30.38</c:v>
                </c:pt>
                <c:pt idx="30">
                  <c:v>-30.22</c:v>
                </c:pt>
                <c:pt idx="31">
                  <c:v>-29.97</c:v>
                </c:pt>
                <c:pt idx="32">
                  <c:v>-29.8</c:v>
                </c:pt>
                <c:pt idx="33">
                  <c:v>-29.71</c:v>
                </c:pt>
                <c:pt idx="34">
                  <c:v>-29.44</c:v>
                </c:pt>
                <c:pt idx="35">
                  <c:v>-29.3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31-41DB-AD2D-2E68EBAA267B}"/>
            </c:ext>
          </c:extLst>
        </c:ser>
        <c:ser>
          <c:idx val="4"/>
          <c:order val="4"/>
          <c:tx>
            <c:strRef>
              <c:f>'-30°C'!$R$5</c:f>
              <c:strCache>
                <c:ptCount val="1"/>
                <c:pt idx="0">
                  <c:v>TC5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'-30°C'!$L$6:$L$41</c:f>
              <c:numCache>
                <c:formatCode>m/d/yyyy\ h:mm</c:formatCode>
                <c:ptCount val="36"/>
                <c:pt idx="0">
                  <c:v>44529.652083333334</c:v>
                </c:pt>
                <c:pt idx="1">
                  <c:v>44529.652777777781</c:v>
                </c:pt>
                <c:pt idx="2">
                  <c:v>44529.65347222222</c:v>
                </c:pt>
                <c:pt idx="3">
                  <c:v>44529.654166666667</c:v>
                </c:pt>
                <c:pt idx="4">
                  <c:v>44529.654861111114</c:v>
                </c:pt>
                <c:pt idx="5">
                  <c:v>44529.655555555553</c:v>
                </c:pt>
                <c:pt idx="6">
                  <c:v>44529.65625</c:v>
                </c:pt>
                <c:pt idx="7">
                  <c:v>44529.656944444447</c:v>
                </c:pt>
                <c:pt idx="8">
                  <c:v>44529.657638888886</c:v>
                </c:pt>
                <c:pt idx="9">
                  <c:v>44529.658333333333</c:v>
                </c:pt>
                <c:pt idx="10">
                  <c:v>44529.65902777778</c:v>
                </c:pt>
                <c:pt idx="11">
                  <c:v>44529.659722222219</c:v>
                </c:pt>
                <c:pt idx="12">
                  <c:v>44529.660416666666</c:v>
                </c:pt>
                <c:pt idx="13">
                  <c:v>44529.661111111112</c:v>
                </c:pt>
                <c:pt idx="14">
                  <c:v>44529.661805555559</c:v>
                </c:pt>
                <c:pt idx="15">
                  <c:v>44529.662499999999</c:v>
                </c:pt>
                <c:pt idx="16">
                  <c:v>44529.663194444445</c:v>
                </c:pt>
                <c:pt idx="17">
                  <c:v>44529.663888888892</c:v>
                </c:pt>
                <c:pt idx="18">
                  <c:v>44529.664583333331</c:v>
                </c:pt>
                <c:pt idx="19">
                  <c:v>44529.665277777778</c:v>
                </c:pt>
                <c:pt idx="20">
                  <c:v>44529.665972222225</c:v>
                </c:pt>
                <c:pt idx="21">
                  <c:v>44529.666666666664</c:v>
                </c:pt>
                <c:pt idx="22">
                  <c:v>44529.667361111111</c:v>
                </c:pt>
                <c:pt idx="23">
                  <c:v>44529.668055555558</c:v>
                </c:pt>
                <c:pt idx="24">
                  <c:v>44529.668749999997</c:v>
                </c:pt>
                <c:pt idx="25">
                  <c:v>44529.669444444444</c:v>
                </c:pt>
                <c:pt idx="26">
                  <c:v>44529.670138888891</c:v>
                </c:pt>
                <c:pt idx="27">
                  <c:v>44529.67083333333</c:v>
                </c:pt>
                <c:pt idx="28">
                  <c:v>44529.671527777777</c:v>
                </c:pt>
                <c:pt idx="29">
                  <c:v>44529.672222222223</c:v>
                </c:pt>
                <c:pt idx="30">
                  <c:v>44529.67291666667</c:v>
                </c:pt>
                <c:pt idx="31">
                  <c:v>44529.673611111109</c:v>
                </c:pt>
                <c:pt idx="32">
                  <c:v>44529.674305555556</c:v>
                </c:pt>
                <c:pt idx="33">
                  <c:v>44529.675000000003</c:v>
                </c:pt>
                <c:pt idx="34">
                  <c:v>44529.675694444442</c:v>
                </c:pt>
                <c:pt idx="35">
                  <c:v>44529.676388888889</c:v>
                </c:pt>
              </c:numCache>
            </c:numRef>
          </c:xVal>
          <c:yVal>
            <c:numRef>
              <c:f>'-30°C'!$R$6:$R$41</c:f>
              <c:numCache>
                <c:formatCode>0.00</c:formatCode>
                <c:ptCount val="36"/>
                <c:pt idx="0">
                  <c:v>-29.939999999999998</c:v>
                </c:pt>
                <c:pt idx="1">
                  <c:v>-30.669999999999998</c:v>
                </c:pt>
                <c:pt idx="2">
                  <c:v>-31.389999999999997</c:v>
                </c:pt>
                <c:pt idx="3">
                  <c:v>-31.2</c:v>
                </c:pt>
                <c:pt idx="4">
                  <c:v>-30.65</c:v>
                </c:pt>
                <c:pt idx="5">
                  <c:v>-30.299999999999997</c:v>
                </c:pt>
                <c:pt idx="6">
                  <c:v>-30.159999999999997</c:v>
                </c:pt>
                <c:pt idx="7">
                  <c:v>-29.869999999999997</c:v>
                </c:pt>
                <c:pt idx="8">
                  <c:v>-29.669999999999998</c:v>
                </c:pt>
                <c:pt idx="9">
                  <c:v>-29.38</c:v>
                </c:pt>
                <c:pt idx="10">
                  <c:v>-29.209999999999997</c:v>
                </c:pt>
                <c:pt idx="11">
                  <c:v>-28.939999999999998</c:v>
                </c:pt>
                <c:pt idx="12">
                  <c:v>-29.189999999999998</c:v>
                </c:pt>
                <c:pt idx="13">
                  <c:v>-29.659999999999997</c:v>
                </c:pt>
                <c:pt idx="14">
                  <c:v>-30.08</c:v>
                </c:pt>
                <c:pt idx="15">
                  <c:v>-29.659999999999997</c:v>
                </c:pt>
                <c:pt idx="16">
                  <c:v>-29.36</c:v>
                </c:pt>
                <c:pt idx="17">
                  <c:v>-29.11</c:v>
                </c:pt>
                <c:pt idx="18">
                  <c:v>-28.849999999999998</c:v>
                </c:pt>
                <c:pt idx="19">
                  <c:v>-28.659999999999997</c:v>
                </c:pt>
                <c:pt idx="20">
                  <c:v>-28.52</c:v>
                </c:pt>
                <c:pt idx="21">
                  <c:v>-29.189999999999998</c:v>
                </c:pt>
                <c:pt idx="22">
                  <c:v>-30.529999999999998</c:v>
                </c:pt>
                <c:pt idx="23">
                  <c:v>-31.13</c:v>
                </c:pt>
                <c:pt idx="24">
                  <c:v>-31.249999999999996</c:v>
                </c:pt>
                <c:pt idx="25">
                  <c:v>-31.22</c:v>
                </c:pt>
                <c:pt idx="26">
                  <c:v>-30.72</c:v>
                </c:pt>
                <c:pt idx="27">
                  <c:v>-30.45</c:v>
                </c:pt>
                <c:pt idx="28">
                  <c:v>-30.299999999999997</c:v>
                </c:pt>
                <c:pt idx="29">
                  <c:v>-30.069999999999997</c:v>
                </c:pt>
                <c:pt idx="30">
                  <c:v>-29.86</c:v>
                </c:pt>
                <c:pt idx="31">
                  <c:v>-29.669999999999998</c:v>
                </c:pt>
                <c:pt idx="32">
                  <c:v>-29.49</c:v>
                </c:pt>
                <c:pt idx="33">
                  <c:v>-29.31</c:v>
                </c:pt>
                <c:pt idx="34">
                  <c:v>-29.089999999999996</c:v>
                </c:pt>
                <c:pt idx="35">
                  <c:v>-28.979999999999997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31-41DB-AD2D-2E68EBAA267B}"/>
            </c:ext>
          </c:extLst>
        </c:ser>
        <c:ser>
          <c:idx val="5"/>
          <c:order val="5"/>
          <c:tx>
            <c:strRef>
              <c:f>'-30°C'!$S$5</c:f>
              <c:strCache>
                <c:ptCount val="1"/>
                <c:pt idx="0">
                  <c:v>TC6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'-30°C'!$L$6:$L$41</c:f>
              <c:numCache>
                <c:formatCode>m/d/yyyy\ h:mm</c:formatCode>
                <c:ptCount val="36"/>
                <c:pt idx="0">
                  <c:v>44529.652083333334</c:v>
                </c:pt>
                <c:pt idx="1">
                  <c:v>44529.652777777781</c:v>
                </c:pt>
                <c:pt idx="2">
                  <c:v>44529.65347222222</c:v>
                </c:pt>
                <c:pt idx="3">
                  <c:v>44529.654166666667</c:v>
                </c:pt>
                <c:pt idx="4">
                  <c:v>44529.654861111114</c:v>
                </c:pt>
                <c:pt idx="5">
                  <c:v>44529.655555555553</c:v>
                </c:pt>
                <c:pt idx="6">
                  <c:v>44529.65625</c:v>
                </c:pt>
                <c:pt idx="7">
                  <c:v>44529.656944444447</c:v>
                </c:pt>
                <c:pt idx="8">
                  <c:v>44529.657638888886</c:v>
                </c:pt>
                <c:pt idx="9">
                  <c:v>44529.658333333333</c:v>
                </c:pt>
                <c:pt idx="10">
                  <c:v>44529.65902777778</c:v>
                </c:pt>
                <c:pt idx="11">
                  <c:v>44529.659722222219</c:v>
                </c:pt>
                <c:pt idx="12">
                  <c:v>44529.660416666666</c:v>
                </c:pt>
                <c:pt idx="13">
                  <c:v>44529.661111111112</c:v>
                </c:pt>
                <c:pt idx="14">
                  <c:v>44529.661805555559</c:v>
                </c:pt>
                <c:pt idx="15">
                  <c:v>44529.662499999999</c:v>
                </c:pt>
                <c:pt idx="16">
                  <c:v>44529.663194444445</c:v>
                </c:pt>
                <c:pt idx="17">
                  <c:v>44529.663888888892</c:v>
                </c:pt>
                <c:pt idx="18">
                  <c:v>44529.664583333331</c:v>
                </c:pt>
                <c:pt idx="19">
                  <c:v>44529.665277777778</c:v>
                </c:pt>
                <c:pt idx="20">
                  <c:v>44529.665972222225</c:v>
                </c:pt>
                <c:pt idx="21">
                  <c:v>44529.666666666664</c:v>
                </c:pt>
                <c:pt idx="22">
                  <c:v>44529.667361111111</c:v>
                </c:pt>
                <c:pt idx="23">
                  <c:v>44529.668055555558</c:v>
                </c:pt>
                <c:pt idx="24">
                  <c:v>44529.668749999997</c:v>
                </c:pt>
                <c:pt idx="25">
                  <c:v>44529.669444444444</c:v>
                </c:pt>
                <c:pt idx="26">
                  <c:v>44529.670138888891</c:v>
                </c:pt>
                <c:pt idx="27">
                  <c:v>44529.67083333333</c:v>
                </c:pt>
                <c:pt idx="28">
                  <c:v>44529.671527777777</c:v>
                </c:pt>
                <c:pt idx="29">
                  <c:v>44529.672222222223</c:v>
                </c:pt>
                <c:pt idx="30">
                  <c:v>44529.67291666667</c:v>
                </c:pt>
                <c:pt idx="31">
                  <c:v>44529.673611111109</c:v>
                </c:pt>
                <c:pt idx="32">
                  <c:v>44529.674305555556</c:v>
                </c:pt>
                <c:pt idx="33">
                  <c:v>44529.675000000003</c:v>
                </c:pt>
                <c:pt idx="34">
                  <c:v>44529.675694444442</c:v>
                </c:pt>
                <c:pt idx="35">
                  <c:v>44529.676388888889</c:v>
                </c:pt>
              </c:numCache>
            </c:numRef>
          </c:xVal>
          <c:yVal>
            <c:numRef>
              <c:f>'-30°C'!$S$6:$S$41</c:f>
              <c:numCache>
                <c:formatCode>0.00</c:formatCode>
                <c:ptCount val="36"/>
                <c:pt idx="0">
                  <c:v>-29.67</c:v>
                </c:pt>
                <c:pt idx="1">
                  <c:v>-30.48</c:v>
                </c:pt>
                <c:pt idx="2">
                  <c:v>-31.270000000000003</c:v>
                </c:pt>
                <c:pt idx="3">
                  <c:v>-30.23</c:v>
                </c:pt>
                <c:pt idx="4">
                  <c:v>-30.09</c:v>
                </c:pt>
                <c:pt idx="5">
                  <c:v>-29.92</c:v>
                </c:pt>
                <c:pt idx="6">
                  <c:v>-29.42</c:v>
                </c:pt>
                <c:pt idx="7">
                  <c:v>-29.330000000000002</c:v>
                </c:pt>
                <c:pt idx="8">
                  <c:v>-29.03</c:v>
                </c:pt>
                <c:pt idx="9">
                  <c:v>-28.91</c:v>
                </c:pt>
                <c:pt idx="10">
                  <c:v>-28.6</c:v>
                </c:pt>
                <c:pt idx="11">
                  <c:v>-28.020000000000003</c:v>
                </c:pt>
                <c:pt idx="12">
                  <c:v>-29.689999999999998</c:v>
                </c:pt>
                <c:pt idx="13">
                  <c:v>-30.24</c:v>
                </c:pt>
                <c:pt idx="14">
                  <c:v>-30.73</c:v>
                </c:pt>
                <c:pt idx="15">
                  <c:v>-29.8</c:v>
                </c:pt>
                <c:pt idx="16">
                  <c:v>-29.5</c:v>
                </c:pt>
                <c:pt idx="17">
                  <c:v>-29.07</c:v>
                </c:pt>
                <c:pt idx="18">
                  <c:v>-28.76</c:v>
                </c:pt>
                <c:pt idx="19">
                  <c:v>-28.55</c:v>
                </c:pt>
                <c:pt idx="20">
                  <c:v>-28.220000000000002</c:v>
                </c:pt>
                <c:pt idx="21">
                  <c:v>-28.26</c:v>
                </c:pt>
                <c:pt idx="22">
                  <c:v>-30.84</c:v>
                </c:pt>
                <c:pt idx="23">
                  <c:v>-30.39</c:v>
                </c:pt>
                <c:pt idx="24">
                  <c:v>-30.270000000000003</c:v>
                </c:pt>
                <c:pt idx="25">
                  <c:v>-30.44</c:v>
                </c:pt>
                <c:pt idx="26">
                  <c:v>-30.270000000000003</c:v>
                </c:pt>
                <c:pt idx="27">
                  <c:v>-29.990000000000002</c:v>
                </c:pt>
                <c:pt idx="28">
                  <c:v>-29.78</c:v>
                </c:pt>
                <c:pt idx="29">
                  <c:v>-29.360000000000003</c:v>
                </c:pt>
                <c:pt idx="30">
                  <c:v>-29.040000000000003</c:v>
                </c:pt>
                <c:pt idx="31">
                  <c:v>-28.96</c:v>
                </c:pt>
                <c:pt idx="32">
                  <c:v>-28.64</c:v>
                </c:pt>
                <c:pt idx="33">
                  <c:v>-28.42</c:v>
                </c:pt>
                <c:pt idx="34">
                  <c:v>-28.25</c:v>
                </c:pt>
                <c:pt idx="35">
                  <c:v>-28.040000000000003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31-41DB-AD2D-2E68EBAA267B}"/>
            </c:ext>
          </c:extLst>
        </c:ser>
        <c:ser>
          <c:idx val="6"/>
          <c:order val="6"/>
          <c:tx>
            <c:strRef>
              <c:f>'-30°C'!$T$5</c:f>
              <c:strCache>
                <c:ptCount val="1"/>
                <c:pt idx="0">
                  <c:v>TC7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'-30°C'!$L$6:$L$41</c:f>
              <c:numCache>
                <c:formatCode>m/d/yyyy\ h:mm</c:formatCode>
                <c:ptCount val="36"/>
                <c:pt idx="0">
                  <c:v>44529.652083333334</c:v>
                </c:pt>
                <c:pt idx="1">
                  <c:v>44529.652777777781</c:v>
                </c:pt>
                <c:pt idx="2">
                  <c:v>44529.65347222222</c:v>
                </c:pt>
                <c:pt idx="3">
                  <c:v>44529.654166666667</c:v>
                </c:pt>
                <c:pt idx="4">
                  <c:v>44529.654861111114</c:v>
                </c:pt>
                <c:pt idx="5">
                  <c:v>44529.655555555553</c:v>
                </c:pt>
                <c:pt idx="6">
                  <c:v>44529.65625</c:v>
                </c:pt>
                <c:pt idx="7">
                  <c:v>44529.656944444447</c:v>
                </c:pt>
                <c:pt idx="8">
                  <c:v>44529.657638888886</c:v>
                </c:pt>
                <c:pt idx="9">
                  <c:v>44529.658333333333</c:v>
                </c:pt>
                <c:pt idx="10">
                  <c:v>44529.65902777778</c:v>
                </c:pt>
                <c:pt idx="11">
                  <c:v>44529.659722222219</c:v>
                </c:pt>
                <c:pt idx="12">
                  <c:v>44529.660416666666</c:v>
                </c:pt>
                <c:pt idx="13">
                  <c:v>44529.661111111112</c:v>
                </c:pt>
                <c:pt idx="14">
                  <c:v>44529.661805555559</c:v>
                </c:pt>
                <c:pt idx="15">
                  <c:v>44529.662499999999</c:v>
                </c:pt>
                <c:pt idx="16">
                  <c:v>44529.663194444445</c:v>
                </c:pt>
                <c:pt idx="17">
                  <c:v>44529.663888888892</c:v>
                </c:pt>
                <c:pt idx="18">
                  <c:v>44529.664583333331</c:v>
                </c:pt>
                <c:pt idx="19">
                  <c:v>44529.665277777778</c:v>
                </c:pt>
                <c:pt idx="20">
                  <c:v>44529.665972222225</c:v>
                </c:pt>
                <c:pt idx="21">
                  <c:v>44529.666666666664</c:v>
                </c:pt>
                <c:pt idx="22">
                  <c:v>44529.667361111111</c:v>
                </c:pt>
                <c:pt idx="23">
                  <c:v>44529.668055555558</c:v>
                </c:pt>
                <c:pt idx="24">
                  <c:v>44529.668749999997</c:v>
                </c:pt>
                <c:pt idx="25">
                  <c:v>44529.669444444444</c:v>
                </c:pt>
                <c:pt idx="26">
                  <c:v>44529.670138888891</c:v>
                </c:pt>
                <c:pt idx="27">
                  <c:v>44529.67083333333</c:v>
                </c:pt>
                <c:pt idx="28">
                  <c:v>44529.671527777777</c:v>
                </c:pt>
                <c:pt idx="29">
                  <c:v>44529.672222222223</c:v>
                </c:pt>
                <c:pt idx="30">
                  <c:v>44529.67291666667</c:v>
                </c:pt>
                <c:pt idx="31">
                  <c:v>44529.673611111109</c:v>
                </c:pt>
                <c:pt idx="32">
                  <c:v>44529.674305555556</c:v>
                </c:pt>
                <c:pt idx="33">
                  <c:v>44529.675000000003</c:v>
                </c:pt>
                <c:pt idx="34">
                  <c:v>44529.675694444442</c:v>
                </c:pt>
                <c:pt idx="35">
                  <c:v>44529.676388888889</c:v>
                </c:pt>
              </c:numCache>
            </c:numRef>
          </c:xVal>
          <c:yVal>
            <c:numRef>
              <c:f>'-30°C'!$T$6:$T$41</c:f>
              <c:numCache>
                <c:formatCode>0.00</c:formatCode>
                <c:ptCount val="36"/>
                <c:pt idx="0">
                  <c:v>-28.57</c:v>
                </c:pt>
                <c:pt idx="1">
                  <c:v>-29.38</c:v>
                </c:pt>
                <c:pt idx="2">
                  <c:v>-30.17</c:v>
                </c:pt>
                <c:pt idx="3">
                  <c:v>-29.13</c:v>
                </c:pt>
                <c:pt idx="4">
                  <c:v>-28.99</c:v>
                </c:pt>
                <c:pt idx="5">
                  <c:v>-28.82</c:v>
                </c:pt>
                <c:pt idx="6">
                  <c:v>-28.32</c:v>
                </c:pt>
                <c:pt idx="7">
                  <c:v>-28.28</c:v>
                </c:pt>
                <c:pt idx="8">
                  <c:v>-28.03</c:v>
                </c:pt>
                <c:pt idx="9">
                  <c:v>-27.81</c:v>
                </c:pt>
                <c:pt idx="10">
                  <c:v>-27.5</c:v>
                </c:pt>
                <c:pt idx="11">
                  <c:v>-27.17</c:v>
                </c:pt>
                <c:pt idx="12">
                  <c:v>-28.79</c:v>
                </c:pt>
                <c:pt idx="13">
                  <c:v>-29.34</c:v>
                </c:pt>
                <c:pt idx="14">
                  <c:v>-29.88</c:v>
                </c:pt>
                <c:pt idx="15">
                  <c:v>-28.7</c:v>
                </c:pt>
                <c:pt idx="16">
                  <c:v>-28.4</c:v>
                </c:pt>
                <c:pt idx="17">
                  <c:v>-27.97</c:v>
                </c:pt>
                <c:pt idx="18">
                  <c:v>-27.66</c:v>
                </c:pt>
                <c:pt idx="19">
                  <c:v>-27.45</c:v>
                </c:pt>
                <c:pt idx="20">
                  <c:v>-27.12</c:v>
                </c:pt>
                <c:pt idx="21">
                  <c:v>-27.16</c:v>
                </c:pt>
                <c:pt idx="22">
                  <c:v>-29.74</c:v>
                </c:pt>
                <c:pt idx="23">
                  <c:v>-29.29</c:v>
                </c:pt>
                <c:pt idx="24">
                  <c:v>-29.17</c:v>
                </c:pt>
                <c:pt idx="25">
                  <c:v>-29.34</c:v>
                </c:pt>
                <c:pt idx="26">
                  <c:v>-29.17</c:v>
                </c:pt>
                <c:pt idx="27">
                  <c:v>-28.89</c:v>
                </c:pt>
                <c:pt idx="28">
                  <c:v>-28.68</c:v>
                </c:pt>
                <c:pt idx="29">
                  <c:v>-28.26</c:v>
                </c:pt>
                <c:pt idx="30">
                  <c:v>-27.94</c:v>
                </c:pt>
                <c:pt idx="31">
                  <c:v>-27.86</c:v>
                </c:pt>
                <c:pt idx="32">
                  <c:v>-27.54</c:v>
                </c:pt>
                <c:pt idx="33">
                  <c:v>-27.32</c:v>
                </c:pt>
                <c:pt idx="34">
                  <c:v>-27.15</c:v>
                </c:pt>
                <c:pt idx="35">
                  <c:v>-26.94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31-41DB-AD2D-2E68EBAA267B}"/>
            </c:ext>
          </c:extLst>
        </c:ser>
        <c:ser>
          <c:idx val="7"/>
          <c:order val="7"/>
          <c:tx>
            <c:strRef>
              <c:f>'-30°C'!$U$5</c:f>
              <c:strCache>
                <c:ptCount val="1"/>
                <c:pt idx="0">
                  <c:v>TC8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'-30°C'!$L$6:$L$41</c:f>
              <c:numCache>
                <c:formatCode>m/d/yyyy\ h:mm</c:formatCode>
                <c:ptCount val="36"/>
                <c:pt idx="0">
                  <c:v>44529.652083333334</c:v>
                </c:pt>
                <c:pt idx="1">
                  <c:v>44529.652777777781</c:v>
                </c:pt>
                <c:pt idx="2">
                  <c:v>44529.65347222222</c:v>
                </c:pt>
                <c:pt idx="3">
                  <c:v>44529.654166666667</c:v>
                </c:pt>
                <c:pt idx="4">
                  <c:v>44529.654861111114</c:v>
                </c:pt>
                <c:pt idx="5">
                  <c:v>44529.655555555553</c:v>
                </c:pt>
                <c:pt idx="6">
                  <c:v>44529.65625</c:v>
                </c:pt>
                <c:pt idx="7">
                  <c:v>44529.656944444447</c:v>
                </c:pt>
                <c:pt idx="8">
                  <c:v>44529.657638888886</c:v>
                </c:pt>
                <c:pt idx="9">
                  <c:v>44529.658333333333</c:v>
                </c:pt>
                <c:pt idx="10">
                  <c:v>44529.65902777778</c:v>
                </c:pt>
                <c:pt idx="11">
                  <c:v>44529.659722222219</c:v>
                </c:pt>
                <c:pt idx="12">
                  <c:v>44529.660416666666</c:v>
                </c:pt>
                <c:pt idx="13">
                  <c:v>44529.661111111112</c:v>
                </c:pt>
                <c:pt idx="14">
                  <c:v>44529.661805555559</c:v>
                </c:pt>
                <c:pt idx="15">
                  <c:v>44529.662499999999</c:v>
                </c:pt>
                <c:pt idx="16">
                  <c:v>44529.663194444445</c:v>
                </c:pt>
                <c:pt idx="17">
                  <c:v>44529.663888888892</c:v>
                </c:pt>
                <c:pt idx="18">
                  <c:v>44529.664583333331</c:v>
                </c:pt>
                <c:pt idx="19">
                  <c:v>44529.665277777778</c:v>
                </c:pt>
                <c:pt idx="20">
                  <c:v>44529.665972222225</c:v>
                </c:pt>
                <c:pt idx="21">
                  <c:v>44529.666666666664</c:v>
                </c:pt>
                <c:pt idx="22">
                  <c:v>44529.667361111111</c:v>
                </c:pt>
                <c:pt idx="23">
                  <c:v>44529.668055555558</c:v>
                </c:pt>
                <c:pt idx="24">
                  <c:v>44529.668749999997</c:v>
                </c:pt>
                <c:pt idx="25">
                  <c:v>44529.669444444444</c:v>
                </c:pt>
                <c:pt idx="26">
                  <c:v>44529.670138888891</c:v>
                </c:pt>
                <c:pt idx="27">
                  <c:v>44529.67083333333</c:v>
                </c:pt>
                <c:pt idx="28">
                  <c:v>44529.671527777777</c:v>
                </c:pt>
                <c:pt idx="29">
                  <c:v>44529.672222222223</c:v>
                </c:pt>
                <c:pt idx="30">
                  <c:v>44529.67291666667</c:v>
                </c:pt>
                <c:pt idx="31">
                  <c:v>44529.673611111109</c:v>
                </c:pt>
                <c:pt idx="32">
                  <c:v>44529.674305555556</c:v>
                </c:pt>
                <c:pt idx="33">
                  <c:v>44529.675000000003</c:v>
                </c:pt>
                <c:pt idx="34">
                  <c:v>44529.675694444442</c:v>
                </c:pt>
                <c:pt idx="35">
                  <c:v>44529.676388888889</c:v>
                </c:pt>
              </c:numCache>
            </c:numRef>
          </c:xVal>
          <c:yVal>
            <c:numRef>
              <c:f>'-30°C'!$U$6:$U$41</c:f>
              <c:numCache>
                <c:formatCode>0.00</c:formatCode>
                <c:ptCount val="36"/>
                <c:pt idx="0">
                  <c:v>-29.14</c:v>
                </c:pt>
                <c:pt idx="1">
                  <c:v>-29.95</c:v>
                </c:pt>
                <c:pt idx="2">
                  <c:v>-30.709999999999997</c:v>
                </c:pt>
                <c:pt idx="3">
                  <c:v>-30.619999999999997</c:v>
                </c:pt>
                <c:pt idx="4">
                  <c:v>-30.39</c:v>
                </c:pt>
                <c:pt idx="5">
                  <c:v>-30.23</c:v>
                </c:pt>
                <c:pt idx="6">
                  <c:v>-30.02</c:v>
                </c:pt>
                <c:pt idx="7">
                  <c:v>-29.82</c:v>
                </c:pt>
                <c:pt idx="8">
                  <c:v>-29.64</c:v>
                </c:pt>
                <c:pt idx="9">
                  <c:v>-29.39</c:v>
                </c:pt>
                <c:pt idx="10">
                  <c:v>-29.23</c:v>
                </c:pt>
                <c:pt idx="11">
                  <c:v>-28.98</c:v>
                </c:pt>
                <c:pt idx="12">
                  <c:v>-29.45</c:v>
                </c:pt>
                <c:pt idx="13">
                  <c:v>-29.99</c:v>
                </c:pt>
                <c:pt idx="14">
                  <c:v>-30.529999999999998</c:v>
                </c:pt>
                <c:pt idx="15">
                  <c:v>-30.169999999999998</c:v>
                </c:pt>
                <c:pt idx="16">
                  <c:v>-29.77</c:v>
                </c:pt>
                <c:pt idx="17">
                  <c:v>-29.41</c:v>
                </c:pt>
                <c:pt idx="18">
                  <c:v>-29.259999999999998</c:v>
                </c:pt>
                <c:pt idx="19">
                  <c:v>-29.029999999999998</c:v>
                </c:pt>
                <c:pt idx="20">
                  <c:v>-28.77</c:v>
                </c:pt>
                <c:pt idx="21">
                  <c:v>-28.58</c:v>
                </c:pt>
                <c:pt idx="22">
                  <c:v>-30.33</c:v>
                </c:pt>
                <c:pt idx="23">
                  <c:v>-30.72</c:v>
                </c:pt>
                <c:pt idx="24">
                  <c:v>-30.63</c:v>
                </c:pt>
                <c:pt idx="25">
                  <c:v>-30.7</c:v>
                </c:pt>
                <c:pt idx="26">
                  <c:v>-30.65</c:v>
                </c:pt>
                <c:pt idx="27">
                  <c:v>-30.45</c:v>
                </c:pt>
                <c:pt idx="28">
                  <c:v>-30.29</c:v>
                </c:pt>
                <c:pt idx="29">
                  <c:v>-30.08</c:v>
                </c:pt>
                <c:pt idx="30">
                  <c:v>-29.91</c:v>
                </c:pt>
                <c:pt idx="31">
                  <c:v>-29.75</c:v>
                </c:pt>
                <c:pt idx="32">
                  <c:v>-29.57</c:v>
                </c:pt>
                <c:pt idx="33">
                  <c:v>-29.38</c:v>
                </c:pt>
                <c:pt idx="34">
                  <c:v>-29.2</c:v>
                </c:pt>
                <c:pt idx="35">
                  <c:v>-29.029999999999998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31-41DB-AD2D-2E68EBAA267B}"/>
            </c:ext>
          </c:extLst>
        </c:ser>
        <c:ser>
          <c:idx val="8"/>
          <c:order val="8"/>
          <c:tx>
            <c:strRef>
              <c:f>'-30°C'!$V$5</c:f>
              <c:strCache>
                <c:ptCount val="1"/>
                <c:pt idx="0">
                  <c:v>TC9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'-30°C'!$L$6:$L$41</c:f>
              <c:numCache>
                <c:formatCode>m/d/yyyy\ h:mm</c:formatCode>
                <c:ptCount val="36"/>
                <c:pt idx="0">
                  <c:v>44529.652083333334</c:v>
                </c:pt>
                <c:pt idx="1">
                  <c:v>44529.652777777781</c:v>
                </c:pt>
                <c:pt idx="2">
                  <c:v>44529.65347222222</c:v>
                </c:pt>
                <c:pt idx="3">
                  <c:v>44529.654166666667</c:v>
                </c:pt>
                <c:pt idx="4">
                  <c:v>44529.654861111114</c:v>
                </c:pt>
                <c:pt idx="5">
                  <c:v>44529.655555555553</c:v>
                </c:pt>
                <c:pt idx="6">
                  <c:v>44529.65625</c:v>
                </c:pt>
                <c:pt idx="7">
                  <c:v>44529.656944444447</c:v>
                </c:pt>
                <c:pt idx="8">
                  <c:v>44529.657638888886</c:v>
                </c:pt>
                <c:pt idx="9">
                  <c:v>44529.658333333333</c:v>
                </c:pt>
                <c:pt idx="10">
                  <c:v>44529.65902777778</c:v>
                </c:pt>
                <c:pt idx="11">
                  <c:v>44529.659722222219</c:v>
                </c:pt>
                <c:pt idx="12">
                  <c:v>44529.660416666666</c:v>
                </c:pt>
                <c:pt idx="13">
                  <c:v>44529.661111111112</c:v>
                </c:pt>
                <c:pt idx="14">
                  <c:v>44529.661805555559</c:v>
                </c:pt>
                <c:pt idx="15">
                  <c:v>44529.662499999999</c:v>
                </c:pt>
                <c:pt idx="16">
                  <c:v>44529.663194444445</c:v>
                </c:pt>
                <c:pt idx="17">
                  <c:v>44529.663888888892</c:v>
                </c:pt>
                <c:pt idx="18">
                  <c:v>44529.664583333331</c:v>
                </c:pt>
                <c:pt idx="19">
                  <c:v>44529.665277777778</c:v>
                </c:pt>
                <c:pt idx="20">
                  <c:v>44529.665972222225</c:v>
                </c:pt>
                <c:pt idx="21">
                  <c:v>44529.666666666664</c:v>
                </c:pt>
                <c:pt idx="22">
                  <c:v>44529.667361111111</c:v>
                </c:pt>
                <c:pt idx="23">
                  <c:v>44529.668055555558</c:v>
                </c:pt>
                <c:pt idx="24">
                  <c:v>44529.668749999997</c:v>
                </c:pt>
                <c:pt idx="25">
                  <c:v>44529.669444444444</c:v>
                </c:pt>
                <c:pt idx="26">
                  <c:v>44529.670138888891</c:v>
                </c:pt>
                <c:pt idx="27">
                  <c:v>44529.67083333333</c:v>
                </c:pt>
                <c:pt idx="28">
                  <c:v>44529.671527777777</c:v>
                </c:pt>
                <c:pt idx="29">
                  <c:v>44529.672222222223</c:v>
                </c:pt>
                <c:pt idx="30">
                  <c:v>44529.67291666667</c:v>
                </c:pt>
                <c:pt idx="31">
                  <c:v>44529.673611111109</c:v>
                </c:pt>
                <c:pt idx="32">
                  <c:v>44529.674305555556</c:v>
                </c:pt>
                <c:pt idx="33">
                  <c:v>44529.675000000003</c:v>
                </c:pt>
                <c:pt idx="34">
                  <c:v>44529.675694444442</c:v>
                </c:pt>
                <c:pt idx="35">
                  <c:v>44529.676388888889</c:v>
                </c:pt>
              </c:numCache>
            </c:numRef>
          </c:xVal>
          <c:yVal>
            <c:numRef>
              <c:f>'-30°C'!$V$6:$V$41</c:f>
              <c:numCache>
                <c:formatCode>0.00</c:formatCode>
                <c:ptCount val="36"/>
                <c:pt idx="0">
                  <c:v>-29.58</c:v>
                </c:pt>
                <c:pt idx="1">
                  <c:v>-30.349999999999998</c:v>
                </c:pt>
                <c:pt idx="2">
                  <c:v>-31.119999999999997</c:v>
                </c:pt>
                <c:pt idx="3">
                  <c:v>-30.49</c:v>
                </c:pt>
                <c:pt idx="4">
                  <c:v>-30.58</c:v>
                </c:pt>
                <c:pt idx="5">
                  <c:v>-30.43</c:v>
                </c:pt>
                <c:pt idx="6">
                  <c:v>-30.18</c:v>
                </c:pt>
                <c:pt idx="7">
                  <c:v>-30.13</c:v>
                </c:pt>
                <c:pt idx="8">
                  <c:v>-29.849999999999998</c:v>
                </c:pt>
                <c:pt idx="9">
                  <c:v>-29.58</c:v>
                </c:pt>
                <c:pt idx="10">
                  <c:v>-29.38</c:v>
                </c:pt>
                <c:pt idx="11">
                  <c:v>-29.169999999999998</c:v>
                </c:pt>
                <c:pt idx="12">
                  <c:v>-29.58</c:v>
                </c:pt>
                <c:pt idx="13">
                  <c:v>-30.139999999999997</c:v>
                </c:pt>
                <c:pt idx="14">
                  <c:v>-30.66</c:v>
                </c:pt>
                <c:pt idx="15">
                  <c:v>-30.369999999999997</c:v>
                </c:pt>
                <c:pt idx="16">
                  <c:v>-29.95</c:v>
                </c:pt>
                <c:pt idx="17">
                  <c:v>-29.669999999999998</c:v>
                </c:pt>
                <c:pt idx="18">
                  <c:v>-29.41</c:v>
                </c:pt>
                <c:pt idx="19">
                  <c:v>-29.15</c:v>
                </c:pt>
                <c:pt idx="20">
                  <c:v>-28.95</c:v>
                </c:pt>
                <c:pt idx="21">
                  <c:v>-28.54</c:v>
                </c:pt>
                <c:pt idx="22">
                  <c:v>-30.61</c:v>
                </c:pt>
                <c:pt idx="23">
                  <c:v>-30.79</c:v>
                </c:pt>
                <c:pt idx="24">
                  <c:v>-30.369999999999997</c:v>
                </c:pt>
                <c:pt idx="25">
                  <c:v>-30.529999999999998</c:v>
                </c:pt>
                <c:pt idx="26">
                  <c:v>-30.779999999999998</c:v>
                </c:pt>
                <c:pt idx="27">
                  <c:v>-30.61</c:v>
                </c:pt>
                <c:pt idx="28">
                  <c:v>-30.52</c:v>
                </c:pt>
                <c:pt idx="29">
                  <c:v>-30.27</c:v>
                </c:pt>
                <c:pt idx="30">
                  <c:v>-30.08</c:v>
                </c:pt>
                <c:pt idx="31">
                  <c:v>-29.889999999999997</c:v>
                </c:pt>
                <c:pt idx="32">
                  <c:v>-29.73</c:v>
                </c:pt>
                <c:pt idx="33">
                  <c:v>-29.59</c:v>
                </c:pt>
                <c:pt idx="34">
                  <c:v>-29.389999999999997</c:v>
                </c:pt>
                <c:pt idx="35">
                  <c:v>-29.189999999999998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31-41DB-AD2D-2E68EBAA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12424"/>
        <c:axId val="242862696"/>
      </c:scatterChart>
      <c:valAx>
        <c:axId val="242912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-1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862696"/>
        <c:crosses val="max"/>
        <c:crossBetween val="midCat"/>
      </c:valAx>
      <c:valAx>
        <c:axId val="242862696"/>
        <c:scaling>
          <c:orientation val="minMax"/>
          <c:max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12424"/>
        <c:crossesAt val="43993.59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42</xdr:row>
      <xdr:rowOff>87229</xdr:rowOff>
    </xdr:from>
    <xdr:ext cx="5859414" cy="345349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533018"/>
          <a:ext cx="5859414" cy="3453493"/>
        </a:xfrm>
        <a:prstGeom prst="rect">
          <a:avLst/>
        </a:prstGeom>
      </xdr:spPr>
    </xdr:pic>
    <xdr:clientData/>
  </xdr:oneCellAnchor>
  <xdr:twoCellAnchor>
    <xdr:from>
      <xdr:col>11</xdr:col>
      <xdr:colOff>345906</xdr:colOff>
      <xdr:row>52</xdr:row>
      <xdr:rowOff>150394</xdr:rowOff>
    </xdr:from>
    <xdr:to>
      <xdr:col>24</xdr:col>
      <xdr:colOff>411078</xdr:colOff>
      <xdr:row>72</xdr:row>
      <xdr:rowOff>70185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7"/>
  <sheetViews>
    <sheetView tabSelected="1" topLeftCell="J31" zoomScaleNormal="100" workbookViewId="0">
      <selection activeCell="N45" sqref="N45"/>
    </sheetView>
  </sheetViews>
  <sheetFormatPr baseColWidth="10" defaultRowHeight="14.4" outlineLevelRow="1" x14ac:dyDescent="0.3"/>
  <cols>
    <col min="1" max="1" width="22.5546875" customWidth="1"/>
    <col min="2" max="10" width="7.33203125" bestFit="1" customWidth="1"/>
    <col min="11" max="11" width="6.6640625" customWidth="1"/>
    <col min="12" max="12" width="22.5546875" customWidth="1"/>
    <col min="13" max="13" width="15" bestFit="1" customWidth="1"/>
    <col min="14" max="14" width="7.6640625" customWidth="1"/>
    <col min="15" max="22" width="6.6640625" bestFit="1" customWidth="1"/>
    <col min="23" max="23" width="9.109375" style="1" bestFit="1" customWidth="1"/>
    <col min="24" max="24" width="6.33203125" bestFit="1" customWidth="1"/>
    <col min="25" max="25" width="6.44140625" bestFit="1" customWidth="1"/>
    <col min="28" max="28" width="16.5546875" customWidth="1"/>
  </cols>
  <sheetData>
    <row r="1" spans="1:28" ht="24" thickBot="1" x14ac:dyDescent="0.5">
      <c r="A1" s="26" t="s">
        <v>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8" x14ac:dyDescent="0.3">
      <c r="A2" s="3"/>
      <c r="L2" s="3"/>
      <c r="M2" s="3" t="s">
        <v>16</v>
      </c>
      <c r="N2">
        <v>-0.13</v>
      </c>
      <c r="O2">
        <v>0.02</v>
      </c>
      <c r="P2">
        <v>0.15</v>
      </c>
      <c r="Q2">
        <v>0.2</v>
      </c>
      <c r="R2">
        <v>0.01</v>
      </c>
      <c r="S2">
        <v>0.08</v>
      </c>
      <c r="T2">
        <v>0.02</v>
      </c>
      <c r="U2">
        <v>0.2</v>
      </c>
      <c r="V2">
        <v>0.02</v>
      </c>
      <c r="Y2" t="s">
        <v>35</v>
      </c>
      <c r="AB2" s="23" t="s">
        <v>42</v>
      </c>
    </row>
    <row r="3" spans="1:28" x14ac:dyDescent="0.3">
      <c r="M3" s="3" t="s">
        <v>15</v>
      </c>
      <c r="N3">
        <v>-0.86</v>
      </c>
      <c r="O3">
        <v>-0.86</v>
      </c>
      <c r="P3">
        <v>-0.86</v>
      </c>
      <c r="Q3">
        <v>-0.86</v>
      </c>
      <c r="R3">
        <v>-0.86</v>
      </c>
      <c r="S3">
        <v>-0.83</v>
      </c>
      <c r="T3">
        <v>-0.83</v>
      </c>
      <c r="U3">
        <v>-0.83</v>
      </c>
      <c r="V3">
        <v>-0.83</v>
      </c>
      <c r="Y3" t="s">
        <v>39</v>
      </c>
      <c r="AB3" s="24" t="s">
        <v>41</v>
      </c>
    </row>
    <row r="4" spans="1:28" x14ac:dyDescent="0.3">
      <c r="A4" s="29" t="s">
        <v>14</v>
      </c>
      <c r="B4" s="29"/>
      <c r="C4" s="29"/>
      <c r="D4" s="29"/>
      <c r="E4" s="29"/>
      <c r="F4" s="29"/>
      <c r="G4" s="29"/>
      <c r="H4" s="29"/>
      <c r="I4" s="29"/>
      <c r="J4" s="29"/>
      <c r="K4" s="5"/>
      <c r="M4" s="29" t="s">
        <v>13</v>
      </c>
      <c r="N4" s="29"/>
      <c r="O4" s="29"/>
      <c r="P4" s="29"/>
      <c r="Q4" s="29"/>
      <c r="R4" s="29"/>
      <c r="S4" s="29"/>
      <c r="T4" s="29"/>
      <c r="U4" s="29"/>
      <c r="V4" s="29"/>
      <c r="Y4" t="s">
        <v>40</v>
      </c>
      <c r="AB4" s="23" t="s">
        <v>36</v>
      </c>
    </row>
    <row r="5" spans="1:28" x14ac:dyDescent="0.3">
      <c r="A5" s="5"/>
      <c r="B5" s="5" t="s">
        <v>12</v>
      </c>
      <c r="C5" s="5" t="s">
        <v>11</v>
      </c>
      <c r="D5" s="5" t="s">
        <v>10</v>
      </c>
      <c r="E5" s="5" t="s">
        <v>9</v>
      </c>
      <c r="F5" s="5" t="s">
        <v>8</v>
      </c>
      <c r="G5" s="5" t="s">
        <v>7</v>
      </c>
      <c r="H5" s="5" t="s">
        <v>6</v>
      </c>
      <c r="I5" s="5" t="s">
        <v>5</v>
      </c>
      <c r="J5" s="5" t="s">
        <v>4</v>
      </c>
      <c r="K5" s="5"/>
      <c r="L5" s="6"/>
      <c r="M5" s="5"/>
      <c r="N5" s="5" t="s">
        <v>12</v>
      </c>
      <c r="O5" s="5" t="s">
        <v>11</v>
      </c>
      <c r="P5" s="5" t="s">
        <v>10</v>
      </c>
      <c r="Q5" s="5" t="s">
        <v>9</v>
      </c>
      <c r="R5" s="5" t="s">
        <v>8</v>
      </c>
      <c r="S5" s="5" t="s">
        <v>7</v>
      </c>
      <c r="T5" s="5" t="s">
        <v>6</v>
      </c>
      <c r="U5" s="5" t="s">
        <v>5</v>
      </c>
      <c r="V5" s="5" t="s">
        <v>4</v>
      </c>
      <c r="W5" s="4" t="s">
        <v>3</v>
      </c>
    </row>
    <row r="6" spans="1:28" ht="15" customHeight="1" outlineLevel="1" x14ac:dyDescent="0.3">
      <c r="A6" s="3">
        <v>44529.652083333334</v>
      </c>
      <c r="B6">
        <v>-29.33</v>
      </c>
      <c r="C6">
        <v>-28.58</v>
      </c>
      <c r="D6">
        <v>-29.07</v>
      </c>
      <c r="E6">
        <v>-29.56</v>
      </c>
      <c r="F6">
        <v>-29.09</v>
      </c>
      <c r="G6">
        <v>-28.92</v>
      </c>
      <c r="H6">
        <v>-28.57</v>
      </c>
      <c r="I6">
        <v>-28.51</v>
      </c>
      <c r="J6">
        <v>-28.77</v>
      </c>
      <c r="L6" s="3">
        <v>44529.652083333334</v>
      </c>
      <c r="M6" s="31"/>
      <c r="N6" s="13">
        <f t="shared" ref="N6:N30" si="0">B6+N$3+N$2</f>
        <v>-30.319999999999997</v>
      </c>
      <c r="O6" s="14">
        <f t="shared" ref="O6:O30" si="1">C6+O$3+O$2</f>
        <v>-29.419999999999998</v>
      </c>
      <c r="P6" s="14">
        <f t="shared" ref="P6:P30" si="2">D6+P$3+P$2</f>
        <v>-29.78</v>
      </c>
      <c r="Q6" s="14">
        <f t="shared" ref="Q6:Q29" si="3">E6+Q$3+Q$2</f>
        <v>-30.22</v>
      </c>
      <c r="R6" s="14">
        <f t="shared" ref="R6:S30" si="4">F6+R$3+R$2</f>
        <v>-29.939999999999998</v>
      </c>
      <c r="S6" s="14">
        <f t="shared" si="4"/>
        <v>-29.67</v>
      </c>
      <c r="T6" s="14">
        <v>-28.57</v>
      </c>
      <c r="U6" s="14">
        <f t="shared" ref="U6:U30" si="5">I6+U$3+U$2</f>
        <v>-29.14</v>
      </c>
      <c r="V6" s="15">
        <f t="shared" ref="V6:V30" si="6">J6+V$3+V$2</f>
        <v>-29.58</v>
      </c>
      <c r="W6" s="1">
        <v>-30</v>
      </c>
    </row>
    <row r="7" spans="1:28" ht="15" customHeight="1" outlineLevel="1" x14ac:dyDescent="0.3">
      <c r="A7" s="3">
        <v>44529.652777777781</v>
      </c>
      <c r="B7">
        <v>-30.05</v>
      </c>
      <c r="C7">
        <v>-29.29</v>
      </c>
      <c r="D7">
        <v>-29.81</v>
      </c>
      <c r="E7">
        <v>-30.29</v>
      </c>
      <c r="F7">
        <v>-29.82</v>
      </c>
      <c r="G7">
        <v>-29.73</v>
      </c>
      <c r="H7">
        <v>-29.38</v>
      </c>
      <c r="I7">
        <v>-29.32</v>
      </c>
      <c r="J7">
        <v>-29.54</v>
      </c>
      <c r="L7" s="3">
        <v>44529.652777777781</v>
      </c>
      <c r="M7" s="31"/>
      <c r="N7" s="13">
        <f t="shared" si="0"/>
        <v>-31.04</v>
      </c>
      <c r="O7" s="14">
        <f t="shared" si="1"/>
        <v>-30.13</v>
      </c>
      <c r="P7" s="14">
        <f t="shared" si="2"/>
        <v>-30.52</v>
      </c>
      <c r="Q7" s="14">
        <f t="shared" si="3"/>
        <v>-30.95</v>
      </c>
      <c r="R7" s="14">
        <f t="shared" si="4"/>
        <v>-30.669999999999998</v>
      </c>
      <c r="S7" s="14">
        <f t="shared" si="4"/>
        <v>-30.48</v>
      </c>
      <c r="T7" s="14">
        <v>-29.38</v>
      </c>
      <c r="U7" s="14">
        <f t="shared" si="5"/>
        <v>-29.95</v>
      </c>
      <c r="V7" s="15">
        <f t="shared" si="6"/>
        <v>-30.349999999999998</v>
      </c>
      <c r="W7" s="1">
        <v>-30</v>
      </c>
    </row>
    <row r="8" spans="1:28" x14ac:dyDescent="0.3">
      <c r="A8" s="3">
        <v>44529.65347222222</v>
      </c>
      <c r="B8">
        <v>-30.7</v>
      </c>
      <c r="C8">
        <v>-30.05</v>
      </c>
      <c r="D8">
        <v>-30.46</v>
      </c>
      <c r="E8">
        <v>-30.94</v>
      </c>
      <c r="F8">
        <v>-30.54</v>
      </c>
      <c r="G8">
        <v>-30.520000000000003</v>
      </c>
      <c r="H8">
        <v>-30.17</v>
      </c>
      <c r="I8">
        <v>-30.08</v>
      </c>
      <c r="J8">
        <v>-30.31</v>
      </c>
      <c r="L8" s="3">
        <v>44529.65347222222</v>
      </c>
      <c r="M8" s="31"/>
      <c r="N8" s="13">
        <f t="shared" si="0"/>
        <v>-31.689999999999998</v>
      </c>
      <c r="O8" s="14">
        <f t="shared" si="1"/>
        <v>-30.89</v>
      </c>
      <c r="P8" s="14">
        <f t="shared" si="2"/>
        <v>-31.17</v>
      </c>
      <c r="Q8" s="14">
        <f t="shared" si="3"/>
        <v>-31.6</v>
      </c>
      <c r="R8" s="14">
        <f t="shared" si="4"/>
        <v>-31.389999999999997</v>
      </c>
      <c r="S8" s="14">
        <f t="shared" si="4"/>
        <v>-31.270000000000003</v>
      </c>
      <c r="T8" s="14">
        <v>-30.17</v>
      </c>
      <c r="U8" s="14">
        <f t="shared" si="5"/>
        <v>-30.709999999999997</v>
      </c>
      <c r="V8" s="15">
        <f t="shared" si="6"/>
        <v>-31.119999999999997</v>
      </c>
      <c r="W8" s="1">
        <v>-30</v>
      </c>
    </row>
    <row r="9" spans="1:28" ht="15" customHeight="1" outlineLevel="1" x14ac:dyDescent="0.3">
      <c r="A9" s="3">
        <v>44529.654166666667</v>
      </c>
      <c r="B9">
        <v>-30.91</v>
      </c>
      <c r="C9">
        <v>-30.37</v>
      </c>
      <c r="D9">
        <v>-30.63</v>
      </c>
      <c r="E9">
        <v>-30.82</v>
      </c>
      <c r="F9">
        <v>-30.35</v>
      </c>
      <c r="G9">
        <v>-29.48</v>
      </c>
      <c r="H9">
        <v>-29.13</v>
      </c>
      <c r="I9">
        <v>-29.99</v>
      </c>
      <c r="J9">
        <v>-29.68</v>
      </c>
      <c r="L9" s="3">
        <v>44529.654166666667</v>
      </c>
      <c r="M9" s="31"/>
      <c r="N9" s="13">
        <f t="shared" si="0"/>
        <v>-31.9</v>
      </c>
      <c r="O9" s="14">
        <f t="shared" si="1"/>
        <v>-31.21</v>
      </c>
      <c r="P9" s="14">
        <f t="shared" si="2"/>
        <v>-31.34</v>
      </c>
      <c r="Q9" s="14">
        <f t="shared" si="3"/>
        <v>-31.48</v>
      </c>
      <c r="R9" s="14">
        <f t="shared" si="4"/>
        <v>-31.2</v>
      </c>
      <c r="S9" s="14">
        <f t="shared" si="4"/>
        <v>-30.23</v>
      </c>
      <c r="T9" s="14">
        <v>-29.13</v>
      </c>
      <c r="U9" s="14">
        <f t="shared" si="5"/>
        <v>-30.619999999999997</v>
      </c>
      <c r="V9" s="15">
        <f t="shared" si="6"/>
        <v>-30.49</v>
      </c>
      <c r="W9" s="1">
        <v>-30</v>
      </c>
    </row>
    <row r="10" spans="1:28" ht="15" customHeight="1" outlineLevel="1" x14ac:dyDescent="0.3">
      <c r="A10" s="3">
        <v>44529.654861111114</v>
      </c>
      <c r="B10">
        <v>-30.11</v>
      </c>
      <c r="C10">
        <v>-29.88</v>
      </c>
      <c r="D10">
        <v>-30.2</v>
      </c>
      <c r="E10">
        <v>-30.28</v>
      </c>
      <c r="F10">
        <v>-29.8</v>
      </c>
      <c r="G10">
        <v>-29.34</v>
      </c>
      <c r="H10">
        <v>-28.99</v>
      </c>
      <c r="I10">
        <v>-29.76</v>
      </c>
      <c r="J10">
        <v>-29.77</v>
      </c>
      <c r="L10" s="3">
        <v>44529.654861111114</v>
      </c>
      <c r="M10" s="31"/>
      <c r="N10" s="13">
        <f t="shared" si="0"/>
        <v>-31.099999999999998</v>
      </c>
      <c r="O10" s="14">
        <f t="shared" si="1"/>
        <v>-30.72</v>
      </c>
      <c r="P10" s="14">
        <f t="shared" si="2"/>
        <v>-30.91</v>
      </c>
      <c r="Q10" s="14">
        <f t="shared" si="3"/>
        <v>-30.94</v>
      </c>
      <c r="R10" s="14">
        <f t="shared" si="4"/>
        <v>-30.65</v>
      </c>
      <c r="S10" s="14">
        <f t="shared" si="4"/>
        <v>-30.09</v>
      </c>
      <c r="T10" s="14">
        <v>-28.99</v>
      </c>
      <c r="U10" s="14">
        <f t="shared" si="5"/>
        <v>-30.39</v>
      </c>
      <c r="V10" s="15">
        <f t="shared" si="6"/>
        <v>-30.58</v>
      </c>
      <c r="W10" s="1">
        <v>-30</v>
      </c>
    </row>
    <row r="11" spans="1:28" ht="15" customHeight="1" outlineLevel="1" x14ac:dyDescent="0.3">
      <c r="A11" s="3">
        <v>44529.655555555553</v>
      </c>
      <c r="B11">
        <v>-29.69</v>
      </c>
      <c r="C11">
        <v>-29.63</v>
      </c>
      <c r="D11">
        <v>-29.96</v>
      </c>
      <c r="E11">
        <v>-29.99</v>
      </c>
      <c r="F11">
        <v>-29.45</v>
      </c>
      <c r="G11">
        <v>-29.17</v>
      </c>
      <c r="H11">
        <v>-28.82</v>
      </c>
      <c r="I11">
        <v>-29.6</v>
      </c>
      <c r="J11">
        <v>-29.62</v>
      </c>
      <c r="L11" s="3">
        <v>44529.655555555553</v>
      </c>
      <c r="M11" s="31"/>
      <c r="N11" s="13">
        <f t="shared" si="0"/>
        <v>-30.68</v>
      </c>
      <c r="O11" s="14">
        <f t="shared" si="1"/>
        <v>-30.47</v>
      </c>
      <c r="P11" s="14">
        <f t="shared" si="2"/>
        <v>-30.67</v>
      </c>
      <c r="Q11" s="14">
        <f t="shared" si="3"/>
        <v>-30.65</v>
      </c>
      <c r="R11" s="14">
        <f t="shared" si="4"/>
        <v>-30.299999999999997</v>
      </c>
      <c r="S11" s="14">
        <f t="shared" si="4"/>
        <v>-29.92</v>
      </c>
      <c r="T11" s="14">
        <v>-28.82</v>
      </c>
      <c r="U11" s="14">
        <f t="shared" si="5"/>
        <v>-30.23</v>
      </c>
      <c r="V11" s="15">
        <f t="shared" si="6"/>
        <v>-30.43</v>
      </c>
      <c r="W11" s="1">
        <v>-30</v>
      </c>
    </row>
    <row r="12" spans="1:28" ht="15" customHeight="1" outlineLevel="1" x14ac:dyDescent="0.3">
      <c r="A12" s="3">
        <v>44529.65625</v>
      </c>
      <c r="B12">
        <v>-29.46</v>
      </c>
      <c r="C12">
        <v>-29.46</v>
      </c>
      <c r="D12">
        <v>-29.82</v>
      </c>
      <c r="E12">
        <v>-29.85</v>
      </c>
      <c r="F12">
        <v>-29.31</v>
      </c>
      <c r="G12">
        <v>-28.67</v>
      </c>
      <c r="H12">
        <v>-28.32</v>
      </c>
      <c r="I12">
        <v>-29.39</v>
      </c>
      <c r="J12">
        <v>-29.37</v>
      </c>
      <c r="L12" s="3">
        <v>44529.65625</v>
      </c>
      <c r="M12" s="31"/>
      <c r="N12" s="13">
        <f t="shared" si="0"/>
        <v>-30.45</v>
      </c>
      <c r="O12" s="14">
        <f t="shared" si="1"/>
        <v>-30.3</v>
      </c>
      <c r="P12" s="14">
        <f t="shared" si="2"/>
        <v>-30.53</v>
      </c>
      <c r="Q12" s="14">
        <f t="shared" si="3"/>
        <v>-30.51</v>
      </c>
      <c r="R12" s="14">
        <f t="shared" si="4"/>
        <v>-30.159999999999997</v>
      </c>
      <c r="S12" s="14">
        <f t="shared" si="4"/>
        <v>-29.42</v>
      </c>
      <c r="T12" s="14">
        <v>-28.32</v>
      </c>
      <c r="U12" s="14">
        <f t="shared" si="5"/>
        <v>-30.02</v>
      </c>
      <c r="V12" s="15">
        <f t="shared" si="6"/>
        <v>-30.18</v>
      </c>
      <c r="W12" s="1">
        <v>-30</v>
      </c>
    </row>
    <row r="13" spans="1:28" ht="15" customHeight="1" outlineLevel="1" x14ac:dyDescent="0.3">
      <c r="A13" s="3">
        <v>44529.656944444447</v>
      </c>
      <c r="B13">
        <v>-29.13</v>
      </c>
      <c r="C13">
        <v>-29.18</v>
      </c>
      <c r="D13">
        <v>-29.55</v>
      </c>
      <c r="E13">
        <v>-29.57</v>
      </c>
      <c r="F13">
        <v>-29.02</v>
      </c>
      <c r="G13">
        <v>-28.580000000000002</v>
      </c>
      <c r="H13">
        <v>-28.28</v>
      </c>
      <c r="I13">
        <v>-29.19</v>
      </c>
      <c r="J13">
        <v>-29.32</v>
      </c>
      <c r="L13" s="3">
        <v>44529.656944444447</v>
      </c>
      <c r="M13" s="31"/>
      <c r="N13" s="13">
        <f t="shared" si="0"/>
        <v>-30.119999999999997</v>
      </c>
      <c r="O13" s="14">
        <f t="shared" si="1"/>
        <v>-30.02</v>
      </c>
      <c r="P13" s="14">
        <f t="shared" si="2"/>
        <v>-30.26</v>
      </c>
      <c r="Q13" s="14">
        <f t="shared" si="3"/>
        <v>-30.23</v>
      </c>
      <c r="R13" s="14">
        <f t="shared" si="4"/>
        <v>-29.869999999999997</v>
      </c>
      <c r="S13" s="14">
        <f t="shared" si="4"/>
        <v>-29.330000000000002</v>
      </c>
      <c r="T13" s="14">
        <v>-28.28</v>
      </c>
      <c r="U13" s="14">
        <f t="shared" si="5"/>
        <v>-29.82</v>
      </c>
      <c r="V13" s="15">
        <f t="shared" si="6"/>
        <v>-30.13</v>
      </c>
      <c r="W13" s="1">
        <v>-30</v>
      </c>
    </row>
    <row r="14" spans="1:28" x14ac:dyDescent="0.3">
      <c r="A14" s="3">
        <v>44529.657638888886</v>
      </c>
      <c r="B14">
        <v>-28.94</v>
      </c>
      <c r="C14">
        <v>-29</v>
      </c>
      <c r="D14">
        <v>-29.35</v>
      </c>
      <c r="E14">
        <v>-29.36</v>
      </c>
      <c r="F14">
        <v>-28.82</v>
      </c>
      <c r="G14">
        <v>-28.28</v>
      </c>
      <c r="H14">
        <v>-28.03</v>
      </c>
      <c r="I14">
        <v>-29.01</v>
      </c>
      <c r="J14">
        <v>-29.04</v>
      </c>
      <c r="L14" s="3">
        <v>44529.657638888886</v>
      </c>
      <c r="M14" s="31"/>
      <c r="N14" s="13">
        <f t="shared" si="0"/>
        <v>-29.93</v>
      </c>
      <c r="O14" s="14">
        <f t="shared" si="1"/>
        <v>-29.84</v>
      </c>
      <c r="P14" s="14">
        <f t="shared" si="2"/>
        <v>-30.060000000000002</v>
      </c>
      <c r="Q14" s="14">
        <f t="shared" si="3"/>
        <v>-30.02</v>
      </c>
      <c r="R14" s="14">
        <f t="shared" si="4"/>
        <v>-29.669999999999998</v>
      </c>
      <c r="S14" s="14">
        <f t="shared" si="4"/>
        <v>-29.03</v>
      </c>
      <c r="T14" s="14">
        <v>-28.03</v>
      </c>
      <c r="U14" s="14">
        <f t="shared" si="5"/>
        <v>-29.64</v>
      </c>
      <c r="V14" s="15">
        <f t="shared" si="6"/>
        <v>-29.849999999999998</v>
      </c>
      <c r="W14" s="1">
        <v>-30</v>
      </c>
    </row>
    <row r="15" spans="1:28" ht="15" customHeight="1" outlineLevel="1" x14ac:dyDescent="0.3">
      <c r="A15" s="3">
        <v>44529.658333333333</v>
      </c>
      <c r="B15">
        <v>-28.67</v>
      </c>
      <c r="C15">
        <v>-28.86</v>
      </c>
      <c r="D15">
        <v>-29.18</v>
      </c>
      <c r="E15">
        <v>-29.12</v>
      </c>
      <c r="F15">
        <v>-28.53</v>
      </c>
      <c r="G15">
        <v>-28.16</v>
      </c>
      <c r="H15">
        <v>-27.81</v>
      </c>
      <c r="I15">
        <v>-28.76</v>
      </c>
      <c r="J15">
        <v>-28.77</v>
      </c>
      <c r="L15" s="3">
        <v>44529.658333333333</v>
      </c>
      <c r="M15" s="31"/>
      <c r="N15" s="13">
        <f t="shared" si="0"/>
        <v>-29.66</v>
      </c>
      <c r="O15" s="14">
        <f t="shared" si="1"/>
        <v>-29.7</v>
      </c>
      <c r="P15" s="14">
        <f t="shared" si="2"/>
        <v>-29.89</v>
      </c>
      <c r="Q15" s="14">
        <f t="shared" si="3"/>
        <v>-29.78</v>
      </c>
      <c r="R15" s="14">
        <f t="shared" si="4"/>
        <v>-29.38</v>
      </c>
      <c r="S15" s="14">
        <f t="shared" si="4"/>
        <v>-28.91</v>
      </c>
      <c r="T15" s="14">
        <v>-27.81</v>
      </c>
      <c r="U15" s="14">
        <f t="shared" si="5"/>
        <v>-29.39</v>
      </c>
      <c r="V15" s="15">
        <f t="shared" si="6"/>
        <v>-29.58</v>
      </c>
      <c r="W15" s="1">
        <v>-30</v>
      </c>
    </row>
    <row r="16" spans="1:28" s="21" customFormat="1" ht="15" customHeight="1" outlineLevel="1" x14ac:dyDescent="0.3">
      <c r="A16" s="3">
        <v>44529.65902777778</v>
      </c>
      <c r="B16">
        <v>-28.4</v>
      </c>
      <c r="C16">
        <v>-28.76</v>
      </c>
      <c r="D16">
        <v>-28.89</v>
      </c>
      <c r="E16">
        <v>-28.89</v>
      </c>
      <c r="F16">
        <v>-28.36</v>
      </c>
      <c r="G16">
        <v>-27.85</v>
      </c>
      <c r="H16">
        <v>-27.5</v>
      </c>
      <c r="I16">
        <v>-28.6</v>
      </c>
      <c r="J16">
        <v>-28.57</v>
      </c>
      <c r="L16" s="3">
        <v>44529.65902777778</v>
      </c>
      <c r="M16" s="31"/>
      <c r="N16" s="16">
        <f t="shared" si="0"/>
        <v>-29.389999999999997</v>
      </c>
      <c r="O16" s="17">
        <f t="shared" si="1"/>
        <v>-29.6</v>
      </c>
      <c r="P16" s="17">
        <f t="shared" si="2"/>
        <v>-29.6</v>
      </c>
      <c r="Q16" s="17">
        <f t="shared" si="3"/>
        <v>-29.55</v>
      </c>
      <c r="R16" s="17">
        <f t="shared" si="4"/>
        <v>-29.209999999999997</v>
      </c>
      <c r="S16" s="14">
        <f t="shared" si="4"/>
        <v>-28.6</v>
      </c>
      <c r="T16" s="17">
        <v>-27.5</v>
      </c>
      <c r="U16" s="17">
        <f t="shared" si="5"/>
        <v>-29.23</v>
      </c>
      <c r="V16" s="18">
        <f t="shared" si="6"/>
        <v>-29.38</v>
      </c>
      <c r="W16" s="22">
        <v>-30</v>
      </c>
    </row>
    <row r="17" spans="1:57" ht="15" customHeight="1" outlineLevel="1" x14ac:dyDescent="0.3">
      <c r="A17" s="3">
        <v>44529.659722222219</v>
      </c>
      <c r="B17">
        <v>-28.11</v>
      </c>
      <c r="C17">
        <v>-28.49</v>
      </c>
      <c r="D17">
        <v>-28.71</v>
      </c>
      <c r="E17">
        <v>-28.65</v>
      </c>
      <c r="F17">
        <v>-28.09</v>
      </c>
      <c r="G17">
        <v>-27.270000000000003</v>
      </c>
      <c r="H17">
        <v>-27.17</v>
      </c>
      <c r="I17">
        <v>-28.35</v>
      </c>
      <c r="J17">
        <v>-28.36</v>
      </c>
      <c r="K17" s="19"/>
      <c r="L17" s="3">
        <v>44529.659722222219</v>
      </c>
      <c r="M17" s="30" t="s">
        <v>22</v>
      </c>
      <c r="N17" s="13">
        <f t="shared" si="0"/>
        <v>-29.099999999999998</v>
      </c>
      <c r="O17" s="14">
        <f t="shared" si="1"/>
        <v>-29.33</v>
      </c>
      <c r="P17" s="14">
        <f t="shared" si="2"/>
        <v>-29.42</v>
      </c>
      <c r="Q17" s="14">
        <f t="shared" si="3"/>
        <v>-29.31</v>
      </c>
      <c r="R17" s="14">
        <f t="shared" si="4"/>
        <v>-28.939999999999998</v>
      </c>
      <c r="S17" s="14">
        <f t="shared" si="4"/>
        <v>-28.020000000000003</v>
      </c>
      <c r="T17" s="14">
        <v>-27.17</v>
      </c>
      <c r="U17" s="14">
        <f t="shared" si="5"/>
        <v>-28.98</v>
      </c>
      <c r="V17" s="15">
        <f t="shared" si="6"/>
        <v>-29.169999999999998</v>
      </c>
      <c r="W17" s="20">
        <v>-30</v>
      </c>
      <c r="X17" s="19"/>
      <c r="Y17" s="19"/>
    </row>
    <row r="18" spans="1:57" ht="15" customHeight="1" outlineLevel="1" x14ac:dyDescent="0.3">
      <c r="A18" s="3">
        <v>44529.660416666666</v>
      </c>
      <c r="B18">
        <v>-28.25</v>
      </c>
      <c r="C18">
        <v>-28.2</v>
      </c>
      <c r="D18">
        <v>-28.63</v>
      </c>
      <c r="E18">
        <v>-28.32</v>
      </c>
      <c r="F18">
        <v>-28.34</v>
      </c>
      <c r="G18">
        <v>-28.939999999999998</v>
      </c>
      <c r="H18">
        <v>-28.79</v>
      </c>
      <c r="I18">
        <v>-28.82</v>
      </c>
      <c r="J18">
        <v>-28.77</v>
      </c>
      <c r="L18" s="3">
        <v>44529.660416666666</v>
      </c>
      <c r="M18" s="30"/>
      <c r="N18" s="13">
        <f t="shared" si="0"/>
        <v>-29.24</v>
      </c>
      <c r="O18" s="14">
        <f t="shared" si="1"/>
        <v>-29.04</v>
      </c>
      <c r="P18" s="14">
        <f t="shared" si="2"/>
        <v>-29.34</v>
      </c>
      <c r="Q18" s="14">
        <f t="shared" si="3"/>
        <v>-28.98</v>
      </c>
      <c r="R18" s="14">
        <f t="shared" si="4"/>
        <v>-29.189999999999998</v>
      </c>
      <c r="S18" s="14">
        <f t="shared" si="4"/>
        <v>-29.689999999999998</v>
      </c>
      <c r="T18" s="14">
        <v>-28.79</v>
      </c>
      <c r="U18" s="14">
        <f t="shared" si="5"/>
        <v>-29.45</v>
      </c>
      <c r="V18" s="15">
        <f t="shared" si="6"/>
        <v>-29.58</v>
      </c>
      <c r="W18" s="1">
        <v>-30</v>
      </c>
    </row>
    <row r="19" spans="1:57" ht="15" customHeight="1" outlineLevel="1" x14ac:dyDescent="0.3">
      <c r="A19" s="3">
        <v>44529.661111111112</v>
      </c>
      <c r="B19">
        <v>-28.51</v>
      </c>
      <c r="C19">
        <v>-28.41</v>
      </c>
      <c r="D19">
        <v>-28.94</v>
      </c>
      <c r="E19">
        <v>-28.58</v>
      </c>
      <c r="F19">
        <v>-28.81</v>
      </c>
      <c r="G19">
        <v>-29.49</v>
      </c>
      <c r="H19">
        <v>-29.34</v>
      </c>
      <c r="I19">
        <v>-29.36</v>
      </c>
      <c r="J19">
        <v>-29.33</v>
      </c>
      <c r="L19" s="3">
        <v>44529.661111111112</v>
      </c>
      <c r="M19" s="30"/>
      <c r="N19" s="13">
        <f t="shared" si="0"/>
        <v>-29.5</v>
      </c>
      <c r="O19" s="14">
        <f t="shared" si="1"/>
        <v>-29.25</v>
      </c>
      <c r="P19" s="14">
        <f t="shared" si="2"/>
        <v>-29.650000000000002</v>
      </c>
      <c r="Q19" s="14">
        <f t="shared" si="3"/>
        <v>-29.24</v>
      </c>
      <c r="R19" s="14">
        <f t="shared" si="4"/>
        <v>-29.659999999999997</v>
      </c>
      <c r="S19" s="14">
        <f t="shared" si="4"/>
        <v>-30.24</v>
      </c>
      <c r="T19" s="14">
        <v>-29.34</v>
      </c>
      <c r="U19" s="14">
        <f t="shared" si="5"/>
        <v>-29.99</v>
      </c>
      <c r="V19" s="15">
        <f t="shared" si="6"/>
        <v>-30.139999999999997</v>
      </c>
      <c r="W19" s="1">
        <v>-30</v>
      </c>
    </row>
    <row r="20" spans="1:57" x14ac:dyDescent="0.3">
      <c r="A20" s="3">
        <v>44529.661805555559</v>
      </c>
      <c r="B20">
        <v>-28.81</v>
      </c>
      <c r="C20">
        <v>-28.86</v>
      </c>
      <c r="D20">
        <v>-29.32</v>
      </c>
      <c r="E20">
        <v>-28.92</v>
      </c>
      <c r="F20">
        <v>-29.23</v>
      </c>
      <c r="G20">
        <v>-29.98</v>
      </c>
      <c r="H20">
        <v>-29.88</v>
      </c>
      <c r="I20">
        <v>-29.9</v>
      </c>
      <c r="J20">
        <v>-29.85</v>
      </c>
      <c r="L20" s="3">
        <v>44529.661805555559</v>
      </c>
      <c r="M20" s="30"/>
      <c r="N20" s="13">
        <f t="shared" si="0"/>
        <v>-29.799999999999997</v>
      </c>
      <c r="O20" s="14">
        <f t="shared" si="1"/>
        <v>-29.7</v>
      </c>
      <c r="P20" s="14">
        <f t="shared" si="2"/>
        <v>-30.03</v>
      </c>
      <c r="Q20" s="14">
        <f t="shared" si="3"/>
        <v>-29.580000000000002</v>
      </c>
      <c r="R20" s="14">
        <f t="shared" si="4"/>
        <v>-30.08</v>
      </c>
      <c r="S20" s="14">
        <f t="shared" si="4"/>
        <v>-30.73</v>
      </c>
      <c r="T20" s="14">
        <v>-29.88</v>
      </c>
      <c r="U20" s="14">
        <f t="shared" si="5"/>
        <v>-30.529999999999998</v>
      </c>
      <c r="V20" s="15">
        <f t="shared" si="6"/>
        <v>-30.66</v>
      </c>
      <c r="W20" s="1">
        <v>-30</v>
      </c>
    </row>
    <row r="21" spans="1:57" ht="15" customHeight="1" outlineLevel="1" x14ac:dyDescent="0.3">
      <c r="A21" s="3">
        <v>44529.662499999999</v>
      </c>
      <c r="B21">
        <v>-28.46</v>
      </c>
      <c r="C21">
        <v>-28.48</v>
      </c>
      <c r="D21">
        <v>-29.18</v>
      </c>
      <c r="E21">
        <v>-29.08</v>
      </c>
      <c r="F21">
        <v>-28.81</v>
      </c>
      <c r="G21">
        <v>-29.05</v>
      </c>
      <c r="H21">
        <v>-28.7</v>
      </c>
      <c r="I21">
        <v>-29.54</v>
      </c>
      <c r="J21">
        <v>-29.56</v>
      </c>
      <c r="L21" s="3">
        <v>44529.662499999999</v>
      </c>
      <c r="M21" s="30"/>
      <c r="N21" s="13">
        <f t="shared" si="0"/>
        <v>-29.45</v>
      </c>
      <c r="O21" s="14">
        <f t="shared" si="1"/>
        <v>-29.32</v>
      </c>
      <c r="P21" s="14">
        <f t="shared" si="2"/>
        <v>-29.89</v>
      </c>
      <c r="Q21" s="14">
        <f t="shared" si="3"/>
        <v>-29.74</v>
      </c>
      <c r="R21" s="14">
        <f t="shared" si="4"/>
        <v>-29.659999999999997</v>
      </c>
      <c r="S21" s="14">
        <f t="shared" si="4"/>
        <v>-29.8</v>
      </c>
      <c r="T21" s="14">
        <v>-28.7</v>
      </c>
      <c r="U21" s="14">
        <f t="shared" si="5"/>
        <v>-30.169999999999998</v>
      </c>
      <c r="V21" s="15">
        <f t="shared" si="6"/>
        <v>-30.369999999999997</v>
      </c>
      <c r="W21" s="1">
        <v>-30</v>
      </c>
    </row>
    <row r="22" spans="1:57" s="8" customFormat="1" ht="15" customHeight="1" outlineLevel="1" x14ac:dyDescent="0.3">
      <c r="A22" s="3">
        <v>44529.663194444445</v>
      </c>
      <c r="B22">
        <v>-27.94</v>
      </c>
      <c r="C22">
        <v>-28.09</v>
      </c>
      <c r="D22">
        <v>-28.98</v>
      </c>
      <c r="E22">
        <v>-28.98</v>
      </c>
      <c r="F22">
        <v>-28.51</v>
      </c>
      <c r="G22">
        <v>-28.75</v>
      </c>
      <c r="H22">
        <v>-28.4</v>
      </c>
      <c r="I22">
        <v>-29.14</v>
      </c>
      <c r="J22">
        <v>-29.14</v>
      </c>
      <c r="K22"/>
      <c r="L22" s="3">
        <v>44529.663194444445</v>
      </c>
      <c r="M22" s="30"/>
      <c r="N22" s="13">
        <f t="shared" si="0"/>
        <v>-28.93</v>
      </c>
      <c r="O22" s="14">
        <f t="shared" si="1"/>
        <v>-28.93</v>
      </c>
      <c r="P22" s="14">
        <f t="shared" si="2"/>
        <v>-29.69</v>
      </c>
      <c r="Q22" s="14">
        <f t="shared" si="3"/>
        <v>-29.64</v>
      </c>
      <c r="R22" s="14">
        <f t="shared" si="4"/>
        <v>-29.36</v>
      </c>
      <c r="S22" s="14">
        <f t="shared" si="4"/>
        <v>-29.5</v>
      </c>
      <c r="T22" s="14">
        <v>-28.4</v>
      </c>
      <c r="U22" s="14">
        <f t="shared" si="5"/>
        <v>-29.77</v>
      </c>
      <c r="V22" s="15">
        <f t="shared" si="6"/>
        <v>-29.95</v>
      </c>
      <c r="W22" s="1">
        <v>-30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ht="15" customHeight="1" outlineLevel="1" x14ac:dyDescent="0.3">
      <c r="A23" s="3">
        <v>44529.663888888892</v>
      </c>
      <c r="B23">
        <v>-27.57</v>
      </c>
      <c r="C23">
        <v>-27.93</v>
      </c>
      <c r="D23">
        <v>-28.77</v>
      </c>
      <c r="E23">
        <v>-28.77</v>
      </c>
      <c r="F23">
        <v>-28.26</v>
      </c>
      <c r="G23">
        <v>-28.32</v>
      </c>
      <c r="H23">
        <v>-27.97</v>
      </c>
      <c r="I23">
        <v>-28.78</v>
      </c>
      <c r="J23">
        <v>-28.86</v>
      </c>
      <c r="L23" s="3">
        <v>44529.663888888892</v>
      </c>
      <c r="M23" s="30"/>
      <c r="N23" s="13">
        <f t="shared" si="0"/>
        <v>-28.56</v>
      </c>
      <c r="O23" s="14">
        <f t="shared" si="1"/>
        <v>-28.77</v>
      </c>
      <c r="P23" s="14">
        <f t="shared" si="2"/>
        <v>-29.48</v>
      </c>
      <c r="Q23" s="14">
        <f t="shared" si="3"/>
        <v>-29.43</v>
      </c>
      <c r="R23" s="14">
        <f t="shared" si="4"/>
        <v>-29.11</v>
      </c>
      <c r="S23" s="14">
        <f t="shared" si="4"/>
        <v>-29.07</v>
      </c>
      <c r="T23" s="14">
        <v>-27.97</v>
      </c>
      <c r="U23" s="14">
        <f t="shared" si="5"/>
        <v>-29.41</v>
      </c>
      <c r="V23" s="15">
        <f t="shared" si="6"/>
        <v>-29.669999999999998</v>
      </c>
      <c r="W23" s="1">
        <v>-30</v>
      </c>
    </row>
    <row r="24" spans="1:57" ht="15" customHeight="1" outlineLevel="1" x14ac:dyDescent="0.3">
      <c r="A24" s="3">
        <v>44529.664583333331</v>
      </c>
      <c r="B24">
        <v>-27.29</v>
      </c>
      <c r="C24">
        <v>-27.67</v>
      </c>
      <c r="D24">
        <v>-28.51</v>
      </c>
      <c r="E24">
        <v>-28.5</v>
      </c>
      <c r="F24">
        <v>-28</v>
      </c>
      <c r="G24">
        <v>-28.01</v>
      </c>
      <c r="H24">
        <v>-27.66</v>
      </c>
      <c r="I24">
        <v>-28.63</v>
      </c>
      <c r="J24">
        <v>-28.6</v>
      </c>
      <c r="L24" s="3">
        <v>44529.664583333331</v>
      </c>
      <c r="M24" s="30"/>
      <c r="N24" s="13">
        <f t="shared" si="0"/>
        <v>-28.279999999999998</v>
      </c>
      <c r="O24" s="14">
        <f t="shared" si="1"/>
        <v>-28.51</v>
      </c>
      <c r="P24" s="14">
        <f t="shared" si="2"/>
        <v>-29.220000000000002</v>
      </c>
      <c r="Q24" s="14">
        <f t="shared" si="3"/>
        <v>-29.16</v>
      </c>
      <c r="R24" s="14">
        <f t="shared" si="4"/>
        <v>-28.849999999999998</v>
      </c>
      <c r="S24" s="14">
        <f t="shared" si="4"/>
        <v>-28.76</v>
      </c>
      <c r="T24" s="14">
        <v>-27.66</v>
      </c>
      <c r="U24" s="14">
        <f t="shared" si="5"/>
        <v>-29.259999999999998</v>
      </c>
      <c r="V24" s="15">
        <f t="shared" si="6"/>
        <v>-29.41</v>
      </c>
      <c r="W24" s="1">
        <v>-30</v>
      </c>
    </row>
    <row r="25" spans="1:57" ht="15" customHeight="1" outlineLevel="1" x14ac:dyDescent="0.3">
      <c r="A25" s="3">
        <v>44529.665277777778</v>
      </c>
      <c r="B25">
        <v>-27.11</v>
      </c>
      <c r="C25">
        <v>-27.53</v>
      </c>
      <c r="D25">
        <v>-28.28</v>
      </c>
      <c r="E25">
        <v>-28.26</v>
      </c>
      <c r="F25">
        <v>-27.81</v>
      </c>
      <c r="G25">
        <v>-27.8</v>
      </c>
      <c r="H25">
        <v>-27.45</v>
      </c>
      <c r="I25">
        <v>-28.4</v>
      </c>
      <c r="J25">
        <v>-28.34</v>
      </c>
      <c r="L25" s="3">
        <v>44529.665277777778</v>
      </c>
      <c r="M25" s="30"/>
      <c r="N25" s="13">
        <f t="shared" si="0"/>
        <v>-28.099999999999998</v>
      </c>
      <c r="O25" s="14">
        <f t="shared" si="1"/>
        <v>-28.37</v>
      </c>
      <c r="P25" s="14">
        <f t="shared" si="2"/>
        <v>-28.990000000000002</v>
      </c>
      <c r="Q25" s="14">
        <f t="shared" si="3"/>
        <v>-28.92</v>
      </c>
      <c r="R25" s="14">
        <f t="shared" si="4"/>
        <v>-28.659999999999997</v>
      </c>
      <c r="S25" s="14">
        <f t="shared" si="4"/>
        <v>-28.55</v>
      </c>
      <c r="T25" s="14">
        <v>-27.45</v>
      </c>
      <c r="U25" s="14">
        <f t="shared" si="5"/>
        <v>-29.029999999999998</v>
      </c>
      <c r="V25" s="15">
        <f t="shared" si="6"/>
        <v>-29.15</v>
      </c>
      <c r="W25" s="1">
        <v>-30</v>
      </c>
    </row>
    <row r="26" spans="1:57" x14ac:dyDescent="0.3">
      <c r="A26" s="3">
        <v>44529.665972222225</v>
      </c>
      <c r="B26">
        <v>-26.99</v>
      </c>
      <c r="C26">
        <v>-27.3</v>
      </c>
      <c r="D26">
        <v>-28.03</v>
      </c>
      <c r="E26">
        <v>-28.02</v>
      </c>
      <c r="F26">
        <v>-27.67</v>
      </c>
      <c r="G26">
        <v>-27.470000000000002</v>
      </c>
      <c r="H26">
        <v>-27.12</v>
      </c>
      <c r="I26">
        <v>-28.14</v>
      </c>
      <c r="J26">
        <v>-28.14</v>
      </c>
      <c r="L26" s="3">
        <v>44529.665972222225</v>
      </c>
      <c r="M26" s="30"/>
      <c r="N26" s="13">
        <f t="shared" si="0"/>
        <v>-27.979999999999997</v>
      </c>
      <c r="O26" s="14">
        <f t="shared" si="1"/>
        <v>-28.14</v>
      </c>
      <c r="P26" s="14">
        <f t="shared" si="2"/>
        <v>-28.740000000000002</v>
      </c>
      <c r="Q26" s="14">
        <f t="shared" si="3"/>
        <v>-28.68</v>
      </c>
      <c r="R26" s="14">
        <f t="shared" si="4"/>
        <v>-28.52</v>
      </c>
      <c r="S26" s="14">
        <f t="shared" si="4"/>
        <v>-28.220000000000002</v>
      </c>
      <c r="T26" s="14">
        <v>-27.12</v>
      </c>
      <c r="U26" s="14">
        <f t="shared" si="5"/>
        <v>-28.77</v>
      </c>
      <c r="V26" s="15">
        <f t="shared" si="6"/>
        <v>-28.95</v>
      </c>
      <c r="W26" s="1">
        <v>-30</v>
      </c>
    </row>
    <row r="27" spans="1:57" ht="15" customHeight="1" outlineLevel="1" x14ac:dyDescent="0.3">
      <c r="A27" s="3">
        <v>44529.666666666664</v>
      </c>
      <c r="B27">
        <v>-28.58</v>
      </c>
      <c r="C27">
        <v>-28.25</v>
      </c>
      <c r="D27">
        <v>-28.4</v>
      </c>
      <c r="E27">
        <v>-28.9</v>
      </c>
      <c r="F27">
        <v>-28.34</v>
      </c>
      <c r="G27">
        <v>-27.51</v>
      </c>
      <c r="H27">
        <v>-27.16</v>
      </c>
      <c r="I27">
        <v>-27.95</v>
      </c>
      <c r="J27">
        <v>-27.73</v>
      </c>
      <c r="L27" s="3">
        <v>44529.666666666664</v>
      </c>
      <c r="M27" s="30"/>
      <c r="N27" s="13">
        <f t="shared" si="0"/>
        <v>-29.569999999999997</v>
      </c>
      <c r="O27" s="14">
        <f t="shared" si="1"/>
        <v>-29.09</v>
      </c>
      <c r="P27" s="14">
        <f t="shared" si="2"/>
        <v>-29.11</v>
      </c>
      <c r="Q27" s="14">
        <f t="shared" si="3"/>
        <v>-29.56</v>
      </c>
      <c r="R27" s="14">
        <f t="shared" si="4"/>
        <v>-29.189999999999998</v>
      </c>
      <c r="S27" s="14">
        <f t="shared" si="4"/>
        <v>-28.26</v>
      </c>
      <c r="T27" s="14">
        <v>-27.16</v>
      </c>
      <c r="U27" s="14">
        <f t="shared" si="5"/>
        <v>-28.58</v>
      </c>
      <c r="V27" s="15">
        <f t="shared" si="6"/>
        <v>-28.54</v>
      </c>
      <c r="W27" s="1">
        <v>-30</v>
      </c>
    </row>
    <row r="28" spans="1:57" ht="15" customHeight="1" outlineLevel="1" x14ac:dyDescent="0.3">
      <c r="A28" s="3">
        <v>44529.667361111111</v>
      </c>
      <c r="B28">
        <v>-29.54</v>
      </c>
      <c r="C28">
        <v>-28.73</v>
      </c>
      <c r="D28">
        <v>-29.27</v>
      </c>
      <c r="E28">
        <v>-29.91</v>
      </c>
      <c r="F28">
        <v>-29.68</v>
      </c>
      <c r="G28">
        <v>-30.09</v>
      </c>
      <c r="H28">
        <v>-29.74</v>
      </c>
      <c r="I28">
        <v>-29.7</v>
      </c>
      <c r="J28">
        <v>-29.8</v>
      </c>
      <c r="L28" s="3">
        <v>44529.667361111111</v>
      </c>
      <c r="M28" s="30"/>
      <c r="N28" s="13">
        <f t="shared" si="0"/>
        <v>-30.529999999999998</v>
      </c>
      <c r="O28" s="14">
        <f t="shared" si="1"/>
        <v>-29.57</v>
      </c>
      <c r="P28" s="14">
        <f t="shared" si="2"/>
        <v>-29.98</v>
      </c>
      <c r="Q28" s="14">
        <f t="shared" si="3"/>
        <v>-30.57</v>
      </c>
      <c r="R28" s="14">
        <f t="shared" si="4"/>
        <v>-30.529999999999998</v>
      </c>
      <c r="S28" s="14">
        <f t="shared" si="4"/>
        <v>-30.84</v>
      </c>
      <c r="T28" s="14">
        <v>-29.74</v>
      </c>
      <c r="U28" s="14">
        <f t="shared" si="5"/>
        <v>-30.33</v>
      </c>
      <c r="V28" s="15">
        <f t="shared" si="6"/>
        <v>-30.61</v>
      </c>
      <c r="W28" s="1">
        <v>-30</v>
      </c>
    </row>
    <row r="29" spans="1:57" ht="15" customHeight="1" outlineLevel="1" x14ac:dyDescent="0.3">
      <c r="A29" s="3">
        <v>44529.668055555558</v>
      </c>
      <c r="B29">
        <v>-30.37</v>
      </c>
      <c r="C29">
        <v>-29.93</v>
      </c>
      <c r="D29">
        <v>-30.11</v>
      </c>
      <c r="E29">
        <v>-30.63</v>
      </c>
      <c r="F29">
        <v>-30.28</v>
      </c>
      <c r="G29">
        <v>-29.64</v>
      </c>
      <c r="H29">
        <v>-29.29</v>
      </c>
      <c r="I29">
        <v>-30.09</v>
      </c>
      <c r="J29">
        <v>-29.98</v>
      </c>
      <c r="L29" s="3">
        <v>44529.668055555558</v>
      </c>
      <c r="M29" s="30"/>
      <c r="N29" s="13">
        <f t="shared" si="0"/>
        <v>-31.36</v>
      </c>
      <c r="O29" s="14">
        <f t="shared" si="1"/>
        <v>-30.77</v>
      </c>
      <c r="P29" s="14">
        <f t="shared" si="2"/>
        <v>-30.82</v>
      </c>
      <c r="Q29" s="14">
        <f t="shared" si="3"/>
        <v>-31.29</v>
      </c>
      <c r="R29" s="14">
        <f t="shared" si="4"/>
        <v>-31.13</v>
      </c>
      <c r="S29" s="14">
        <f t="shared" si="4"/>
        <v>-30.39</v>
      </c>
      <c r="T29" s="14">
        <v>-29.29</v>
      </c>
      <c r="U29" s="14">
        <f t="shared" si="5"/>
        <v>-30.72</v>
      </c>
      <c r="V29" s="15">
        <f t="shared" si="6"/>
        <v>-30.79</v>
      </c>
      <c r="W29" s="1">
        <v>-30</v>
      </c>
    </row>
    <row r="30" spans="1:57" ht="15" customHeight="1" outlineLevel="1" x14ac:dyDescent="0.3">
      <c r="A30" s="3">
        <v>44529.668749999997</v>
      </c>
      <c r="B30">
        <v>-30.73</v>
      </c>
      <c r="C30">
        <v>-30.35</v>
      </c>
      <c r="D30">
        <v>-30.58</v>
      </c>
      <c r="E30">
        <v>-30.96</v>
      </c>
      <c r="F30">
        <v>-30.4</v>
      </c>
      <c r="G30">
        <v>-29.520000000000003</v>
      </c>
      <c r="H30">
        <v>-29.17</v>
      </c>
      <c r="I30">
        <v>-30</v>
      </c>
      <c r="J30">
        <v>-29.56</v>
      </c>
      <c r="L30" s="3">
        <v>44529.668749999997</v>
      </c>
      <c r="M30" s="30"/>
      <c r="N30" s="13">
        <f t="shared" si="0"/>
        <v>-31.72</v>
      </c>
      <c r="O30" s="14">
        <f t="shared" si="1"/>
        <v>-31.19</v>
      </c>
      <c r="P30" s="14">
        <f t="shared" si="2"/>
        <v>-31.29</v>
      </c>
      <c r="Q30" s="14">
        <f>E30+Q$3+Q$2</f>
        <v>-31.62</v>
      </c>
      <c r="R30" s="14">
        <f t="shared" si="4"/>
        <v>-31.249999999999996</v>
      </c>
      <c r="S30" s="14">
        <f t="shared" si="4"/>
        <v>-30.270000000000003</v>
      </c>
      <c r="T30" s="14">
        <v>-29.17</v>
      </c>
      <c r="U30" s="14">
        <f t="shared" si="5"/>
        <v>-30.63</v>
      </c>
      <c r="V30" s="15">
        <f t="shared" si="6"/>
        <v>-30.369999999999997</v>
      </c>
      <c r="W30" s="1">
        <v>-30</v>
      </c>
    </row>
    <row r="31" spans="1:57" ht="15" customHeight="1" outlineLevel="1" x14ac:dyDescent="0.3">
      <c r="A31" s="3">
        <v>44529.669444444444</v>
      </c>
      <c r="B31">
        <v>-30.85</v>
      </c>
      <c r="C31">
        <v>-30.35</v>
      </c>
      <c r="D31">
        <v>-30.76</v>
      </c>
      <c r="E31">
        <v>-30.82</v>
      </c>
      <c r="F31">
        <v>-30.37</v>
      </c>
      <c r="G31">
        <v>-29.69</v>
      </c>
      <c r="H31">
        <v>-29.34</v>
      </c>
      <c r="I31">
        <v>-30.07</v>
      </c>
      <c r="J31">
        <v>-29.72</v>
      </c>
      <c r="L31" s="3">
        <v>44529.669444444444</v>
      </c>
      <c r="M31" s="30"/>
      <c r="N31" s="13">
        <f t="shared" ref="N31:N41" si="7">B31+N$3+N$2</f>
        <v>-31.84</v>
      </c>
      <c r="O31" s="14">
        <f t="shared" ref="O31:O41" si="8">C31+O$3+O$2</f>
        <v>-31.19</v>
      </c>
      <c r="P31" s="14">
        <f t="shared" ref="P31:P41" si="9">D31+P$3+P$2</f>
        <v>-31.470000000000002</v>
      </c>
      <c r="Q31" s="14">
        <f t="shared" ref="Q31:Q41" si="10">E31+Q$3+Q$2</f>
        <v>-31.48</v>
      </c>
      <c r="R31" s="14">
        <f t="shared" ref="R31:S41" si="11">F31+R$3+R$2</f>
        <v>-31.22</v>
      </c>
      <c r="S31" s="14">
        <f t="shared" si="11"/>
        <v>-30.44</v>
      </c>
      <c r="T31" s="14">
        <v>-29.34</v>
      </c>
      <c r="U31" s="14">
        <f t="shared" ref="U31:U41" si="12">I31+U$3+U$2</f>
        <v>-30.7</v>
      </c>
      <c r="V31" s="15">
        <f t="shared" ref="V31:V41" si="13">J31+V$3+V$2</f>
        <v>-30.529999999999998</v>
      </c>
      <c r="W31" s="1">
        <v>-30</v>
      </c>
    </row>
    <row r="32" spans="1:57" x14ac:dyDescent="0.3">
      <c r="A32" s="3">
        <v>44529.670138888891</v>
      </c>
      <c r="B32">
        <v>-30.19</v>
      </c>
      <c r="C32">
        <v>-29.85</v>
      </c>
      <c r="D32">
        <v>-30.32</v>
      </c>
      <c r="E32">
        <v>-30.35</v>
      </c>
      <c r="F32">
        <v>-29.87</v>
      </c>
      <c r="G32">
        <v>-29.520000000000003</v>
      </c>
      <c r="H32">
        <v>-29.17</v>
      </c>
      <c r="I32">
        <v>-30.02</v>
      </c>
      <c r="J32">
        <v>-29.97</v>
      </c>
      <c r="L32" s="3">
        <v>44529.670138888891</v>
      </c>
      <c r="M32" s="30"/>
      <c r="N32" s="13">
        <f t="shared" si="7"/>
        <v>-31.18</v>
      </c>
      <c r="O32" s="14">
        <f t="shared" si="8"/>
        <v>-30.69</v>
      </c>
      <c r="P32" s="14">
        <f t="shared" si="9"/>
        <v>-31.03</v>
      </c>
      <c r="Q32" s="14">
        <f t="shared" si="10"/>
        <v>-31.01</v>
      </c>
      <c r="R32" s="14">
        <f t="shared" si="11"/>
        <v>-30.72</v>
      </c>
      <c r="S32" s="14">
        <f t="shared" si="11"/>
        <v>-30.270000000000003</v>
      </c>
      <c r="T32" s="14">
        <v>-29.17</v>
      </c>
      <c r="U32" s="14">
        <f t="shared" si="12"/>
        <v>-30.65</v>
      </c>
      <c r="V32" s="15">
        <f t="shared" si="13"/>
        <v>-30.779999999999998</v>
      </c>
      <c r="W32" s="1">
        <v>-30</v>
      </c>
    </row>
    <row r="33" spans="1:23" ht="15" customHeight="1" outlineLevel="1" x14ac:dyDescent="0.3">
      <c r="A33" s="3">
        <v>44529.67083333333</v>
      </c>
      <c r="B33">
        <v>-29.75</v>
      </c>
      <c r="C33">
        <v>-29.72</v>
      </c>
      <c r="D33">
        <v>-30.14</v>
      </c>
      <c r="E33">
        <v>-30.19</v>
      </c>
      <c r="F33">
        <v>-29.6</v>
      </c>
      <c r="G33">
        <v>-29.240000000000002</v>
      </c>
      <c r="H33">
        <v>-28.89</v>
      </c>
      <c r="I33">
        <v>-29.82</v>
      </c>
      <c r="J33">
        <v>-29.8</v>
      </c>
      <c r="L33" s="3">
        <v>44529.67083333333</v>
      </c>
      <c r="M33" s="30"/>
      <c r="N33" s="13">
        <f t="shared" si="7"/>
        <v>-30.74</v>
      </c>
      <c r="O33" s="14">
        <f t="shared" si="8"/>
        <v>-30.56</v>
      </c>
      <c r="P33" s="14">
        <f t="shared" si="9"/>
        <v>-30.85</v>
      </c>
      <c r="Q33" s="14">
        <f t="shared" si="10"/>
        <v>-30.85</v>
      </c>
      <c r="R33" s="14">
        <f t="shared" si="11"/>
        <v>-30.45</v>
      </c>
      <c r="S33" s="14">
        <f t="shared" si="11"/>
        <v>-29.990000000000002</v>
      </c>
      <c r="T33" s="14">
        <v>-28.89</v>
      </c>
      <c r="U33" s="14">
        <f t="shared" si="12"/>
        <v>-30.45</v>
      </c>
      <c r="V33" s="15">
        <f t="shared" si="13"/>
        <v>-30.61</v>
      </c>
      <c r="W33" s="1">
        <v>-30</v>
      </c>
    </row>
    <row r="34" spans="1:23" ht="15" customHeight="1" outlineLevel="1" x14ac:dyDescent="0.3">
      <c r="A34" s="3">
        <v>44529.671527777777</v>
      </c>
      <c r="B34">
        <v>-29.49</v>
      </c>
      <c r="C34">
        <v>-29.5</v>
      </c>
      <c r="D34">
        <v>-29.93</v>
      </c>
      <c r="E34">
        <v>-29.94</v>
      </c>
      <c r="F34">
        <v>-29.45</v>
      </c>
      <c r="G34">
        <v>-29.03</v>
      </c>
      <c r="H34">
        <v>-28.68</v>
      </c>
      <c r="I34">
        <v>-29.66</v>
      </c>
      <c r="J34">
        <v>-29.71</v>
      </c>
      <c r="L34" s="3">
        <v>44529.671527777777</v>
      </c>
      <c r="M34" s="30"/>
      <c r="N34" s="13">
        <f t="shared" si="7"/>
        <v>-30.479999999999997</v>
      </c>
      <c r="O34" s="14">
        <f t="shared" si="8"/>
        <v>-30.34</v>
      </c>
      <c r="P34" s="14">
        <f t="shared" si="9"/>
        <v>-30.64</v>
      </c>
      <c r="Q34" s="14">
        <f t="shared" si="10"/>
        <v>-30.6</v>
      </c>
      <c r="R34" s="14">
        <f t="shared" si="11"/>
        <v>-30.299999999999997</v>
      </c>
      <c r="S34" s="14">
        <f t="shared" si="11"/>
        <v>-29.78</v>
      </c>
      <c r="T34" s="14">
        <v>-28.68</v>
      </c>
      <c r="U34" s="14">
        <f t="shared" si="12"/>
        <v>-30.29</v>
      </c>
      <c r="V34" s="15">
        <f t="shared" si="13"/>
        <v>-30.52</v>
      </c>
      <c r="W34" s="1">
        <v>-30</v>
      </c>
    </row>
    <row r="35" spans="1:23" ht="15" customHeight="1" outlineLevel="1" x14ac:dyDescent="0.3">
      <c r="A35" s="3">
        <v>44529.672222222223</v>
      </c>
      <c r="B35">
        <v>-29.11</v>
      </c>
      <c r="C35">
        <v>-29.38</v>
      </c>
      <c r="D35">
        <v>-29.66</v>
      </c>
      <c r="E35">
        <v>-29.72</v>
      </c>
      <c r="F35">
        <v>-29.22</v>
      </c>
      <c r="G35">
        <v>-28.610000000000003</v>
      </c>
      <c r="H35">
        <v>-28.26</v>
      </c>
      <c r="I35">
        <v>-29.45</v>
      </c>
      <c r="J35">
        <v>-29.46</v>
      </c>
      <c r="L35" s="3">
        <v>44529.672222222223</v>
      </c>
      <c r="M35" s="30"/>
      <c r="N35" s="13">
        <f t="shared" si="7"/>
        <v>-30.099999999999998</v>
      </c>
      <c r="O35" s="14">
        <f t="shared" si="8"/>
        <v>-30.22</v>
      </c>
      <c r="P35" s="14">
        <f t="shared" si="9"/>
        <v>-30.37</v>
      </c>
      <c r="Q35" s="14">
        <f t="shared" si="10"/>
        <v>-30.38</v>
      </c>
      <c r="R35" s="14">
        <f t="shared" si="11"/>
        <v>-30.069999999999997</v>
      </c>
      <c r="S35" s="14">
        <f t="shared" si="11"/>
        <v>-29.360000000000003</v>
      </c>
      <c r="T35" s="14">
        <v>-28.26</v>
      </c>
      <c r="U35" s="14">
        <f t="shared" si="12"/>
        <v>-30.08</v>
      </c>
      <c r="V35" s="15">
        <f t="shared" si="13"/>
        <v>-30.27</v>
      </c>
      <c r="W35" s="1">
        <v>-30</v>
      </c>
    </row>
    <row r="36" spans="1:23" ht="15" customHeight="1" outlineLevel="1" x14ac:dyDescent="0.3">
      <c r="A36" s="3">
        <v>44529.67291666667</v>
      </c>
      <c r="B36">
        <v>-28.9</v>
      </c>
      <c r="C36">
        <v>-29.21</v>
      </c>
      <c r="D36">
        <v>-29.49</v>
      </c>
      <c r="E36">
        <v>-29.56</v>
      </c>
      <c r="F36">
        <v>-29.01</v>
      </c>
      <c r="G36">
        <v>-28.290000000000003</v>
      </c>
      <c r="H36">
        <v>-27.94</v>
      </c>
      <c r="I36">
        <v>-29.28</v>
      </c>
      <c r="J36">
        <v>-29.27</v>
      </c>
      <c r="L36" s="3">
        <v>44529.67291666667</v>
      </c>
      <c r="M36" s="30"/>
      <c r="N36" s="13">
        <f t="shared" si="7"/>
        <v>-29.889999999999997</v>
      </c>
      <c r="O36" s="14">
        <f t="shared" si="8"/>
        <v>-30.05</v>
      </c>
      <c r="P36" s="14">
        <f t="shared" si="9"/>
        <v>-30.2</v>
      </c>
      <c r="Q36" s="14">
        <f t="shared" si="10"/>
        <v>-30.22</v>
      </c>
      <c r="R36" s="14">
        <f t="shared" si="11"/>
        <v>-29.86</v>
      </c>
      <c r="S36" s="14">
        <f t="shared" si="11"/>
        <v>-29.040000000000003</v>
      </c>
      <c r="T36" s="14">
        <v>-27.94</v>
      </c>
      <c r="U36" s="14">
        <f t="shared" si="12"/>
        <v>-29.91</v>
      </c>
      <c r="V36" s="15">
        <f t="shared" si="13"/>
        <v>-30.08</v>
      </c>
      <c r="W36" s="1">
        <v>-30</v>
      </c>
    </row>
    <row r="37" spans="1:23" ht="15" customHeight="1" outlineLevel="1" x14ac:dyDescent="0.3">
      <c r="A37" s="3">
        <v>44529.673611111109</v>
      </c>
      <c r="B37">
        <v>-28.7</v>
      </c>
      <c r="C37">
        <v>-29.06</v>
      </c>
      <c r="D37">
        <v>-29.22</v>
      </c>
      <c r="E37">
        <v>-29.31</v>
      </c>
      <c r="F37">
        <v>-28.82</v>
      </c>
      <c r="G37">
        <v>-28.21</v>
      </c>
      <c r="H37">
        <v>-27.86</v>
      </c>
      <c r="I37">
        <v>-29.12</v>
      </c>
      <c r="J37">
        <v>-29.08</v>
      </c>
      <c r="L37" s="3">
        <v>44529.673611111109</v>
      </c>
      <c r="M37" s="30"/>
      <c r="N37" s="13">
        <f t="shared" si="7"/>
        <v>-29.689999999999998</v>
      </c>
      <c r="O37" s="14">
        <f t="shared" si="8"/>
        <v>-29.9</v>
      </c>
      <c r="P37" s="14">
        <f t="shared" si="9"/>
        <v>-29.93</v>
      </c>
      <c r="Q37" s="14">
        <f t="shared" si="10"/>
        <v>-29.97</v>
      </c>
      <c r="R37" s="14">
        <f t="shared" si="11"/>
        <v>-29.669999999999998</v>
      </c>
      <c r="S37" s="14">
        <f t="shared" si="11"/>
        <v>-28.96</v>
      </c>
      <c r="T37" s="14">
        <v>-27.86</v>
      </c>
      <c r="U37" s="14">
        <f t="shared" si="12"/>
        <v>-29.75</v>
      </c>
      <c r="V37" s="15">
        <f t="shared" si="13"/>
        <v>-29.889999999999997</v>
      </c>
      <c r="W37" s="1">
        <v>-30</v>
      </c>
    </row>
    <row r="38" spans="1:23" x14ac:dyDescent="0.3">
      <c r="A38" s="3">
        <v>44529.674305555556</v>
      </c>
      <c r="B38">
        <v>-28.43</v>
      </c>
      <c r="C38">
        <v>-28.85</v>
      </c>
      <c r="D38">
        <v>-29.1</v>
      </c>
      <c r="E38">
        <v>-29.14</v>
      </c>
      <c r="F38">
        <v>-28.64</v>
      </c>
      <c r="G38">
        <v>-27.89</v>
      </c>
      <c r="H38">
        <v>-27.54</v>
      </c>
      <c r="I38">
        <v>-28.94</v>
      </c>
      <c r="J38">
        <v>-28.92</v>
      </c>
      <c r="L38" s="3">
        <v>44529.674305555556</v>
      </c>
      <c r="M38" s="30"/>
      <c r="N38" s="13">
        <f t="shared" si="7"/>
        <v>-29.419999999999998</v>
      </c>
      <c r="O38" s="14">
        <f t="shared" si="8"/>
        <v>-29.69</v>
      </c>
      <c r="P38" s="14">
        <f t="shared" si="9"/>
        <v>-29.810000000000002</v>
      </c>
      <c r="Q38" s="14">
        <f t="shared" si="10"/>
        <v>-29.8</v>
      </c>
      <c r="R38" s="14">
        <f t="shared" si="11"/>
        <v>-29.49</v>
      </c>
      <c r="S38" s="14">
        <f t="shared" si="11"/>
        <v>-28.64</v>
      </c>
      <c r="T38" s="14">
        <v>-27.54</v>
      </c>
      <c r="U38" s="14">
        <f t="shared" si="12"/>
        <v>-29.57</v>
      </c>
      <c r="V38" s="15">
        <f t="shared" si="13"/>
        <v>-29.73</v>
      </c>
      <c r="W38" s="1">
        <v>-30</v>
      </c>
    </row>
    <row r="39" spans="1:23" ht="15" customHeight="1" outlineLevel="1" x14ac:dyDescent="0.3">
      <c r="A39" s="3">
        <v>44529.675000000003</v>
      </c>
      <c r="B39">
        <v>-28.3</v>
      </c>
      <c r="C39">
        <v>-28.8</v>
      </c>
      <c r="D39">
        <v>-28.97</v>
      </c>
      <c r="E39">
        <v>-29.05</v>
      </c>
      <c r="F39">
        <v>-28.46</v>
      </c>
      <c r="G39">
        <v>-27.67</v>
      </c>
      <c r="H39">
        <v>-27.32</v>
      </c>
      <c r="I39">
        <v>-28.75</v>
      </c>
      <c r="J39">
        <v>-28.78</v>
      </c>
      <c r="L39" s="3">
        <v>44529.675000000003</v>
      </c>
      <c r="M39" s="30"/>
      <c r="N39" s="13">
        <f t="shared" si="7"/>
        <v>-29.29</v>
      </c>
      <c r="O39" s="14">
        <f t="shared" si="8"/>
        <v>-29.64</v>
      </c>
      <c r="P39" s="14">
        <f t="shared" si="9"/>
        <v>-29.68</v>
      </c>
      <c r="Q39" s="14">
        <f t="shared" si="10"/>
        <v>-29.71</v>
      </c>
      <c r="R39" s="14">
        <f t="shared" si="11"/>
        <v>-29.31</v>
      </c>
      <c r="S39" s="14">
        <f t="shared" si="11"/>
        <v>-28.42</v>
      </c>
      <c r="T39" s="14">
        <v>-27.32</v>
      </c>
      <c r="U39" s="14">
        <f t="shared" si="12"/>
        <v>-29.38</v>
      </c>
      <c r="V39" s="15">
        <f t="shared" si="13"/>
        <v>-29.59</v>
      </c>
      <c r="W39" s="1">
        <v>-30</v>
      </c>
    </row>
    <row r="40" spans="1:23" ht="15" customHeight="1" outlineLevel="1" x14ac:dyDescent="0.3">
      <c r="A40" s="3">
        <v>44529.675694444442</v>
      </c>
      <c r="B40">
        <v>-28.06</v>
      </c>
      <c r="C40">
        <v>-28.49</v>
      </c>
      <c r="D40">
        <v>-28.74</v>
      </c>
      <c r="E40">
        <v>-28.78</v>
      </c>
      <c r="F40">
        <v>-28.24</v>
      </c>
      <c r="G40">
        <v>-27.5</v>
      </c>
      <c r="H40">
        <v>-27.15</v>
      </c>
      <c r="I40">
        <v>-28.57</v>
      </c>
      <c r="J40">
        <v>-28.58</v>
      </c>
      <c r="L40" s="3">
        <v>44529.675694444442</v>
      </c>
      <c r="M40" s="30"/>
      <c r="N40" s="13">
        <f t="shared" si="7"/>
        <v>-29.049999999999997</v>
      </c>
      <c r="O40" s="14">
        <f t="shared" si="8"/>
        <v>-29.33</v>
      </c>
      <c r="P40" s="14">
        <f t="shared" si="9"/>
        <v>-29.45</v>
      </c>
      <c r="Q40" s="14">
        <f t="shared" si="10"/>
        <v>-29.44</v>
      </c>
      <c r="R40" s="14">
        <f t="shared" si="11"/>
        <v>-29.089999999999996</v>
      </c>
      <c r="S40" s="14">
        <f t="shared" si="11"/>
        <v>-28.25</v>
      </c>
      <c r="T40" s="14">
        <v>-27.15</v>
      </c>
      <c r="U40" s="14">
        <f t="shared" si="12"/>
        <v>-29.2</v>
      </c>
      <c r="V40" s="15">
        <f t="shared" si="13"/>
        <v>-29.389999999999997</v>
      </c>
      <c r="W40" s="1">
        <v>-30</v>
      </c>
    </row>
    <row r="41" spans="1:23" ht="15" customHeight="1" outlineLevel="1" x14ac:dyDescent="0.3">
      <c r="A41" s="3">
        <v>44529.676388888889</v>
      </c>
      <c r="B41">
        <v>-27.83</v>
      </c>
      <c r="C41">
        <v>-28.45</v>
      </c>
      <c r="D41">
        <v>-28.55</v>
      </c>
      <c r="E41">
        <v>-28.64</v>
      </c>
      <c r="F41">
        <v>-28.13</v>
      </c>
      <c r="G41">
        <v>-27.290000000000003</v>
      </c>
      <c r="H41">
        <v>-26.94</v>
      </c>
      <c r="I41">
        <v>-28.4</v>
      </c>
      <c r="J41">
        <v>-28.38</v>
      </c>
      <c r="L41" s="3">
        <v>44529.676388888889</v>
      </c>
      <c r="M41" s="30"/>
      <c r="N41" s="13">
        <f t="shared" si="7"/>
        <v>-28.819999999999997</v>
      </c>
      <c r="O41" s="14">
        <f t="shared" si="8"/>
        <v>-29.29</v>
      </c>
      <c r="P41" s="14">
        <f t="shared" si="9"/>
        <v>-29.26</v>
      </c>
      <c r="Q41" s="14">
        <f t="shared" si="10"/>
        <v>-29.3</v>
      </c>
      <c r="R41" s="14">
        <f t="shared" si="11"/>
        <v>-28.979999999999997</v>
      </c>
      <c r="S41" s="14">
        <f t="shared" si="11"/>
        <v>-28.040000000000003</v>
      </c>
      <c r="T41" s="14">
        <v>-26.94</v>
      </c>
      <c r="U41" s="14">
        <f t="shared" si="12"/>
        <v>-29.029999999999998</v>
      </c>
      <c r="V41" s="15">
        <f t="shared" si="13"/>
        <v>-29.189999999999998</v>
      </c>
      <c r="W41" s="1">
        <v>-30</v>
      </c>
    </row>
    <row r="42" spans="1:23" ht="15" customHeight="1" outlineLevel="1" x14ac:dyDescent="0.3">
      <c r="A42" s="3"/>
      <c r="L42" s="3"/>
    </row>
    <row r="43" spans="1:23" ht="15" customHeight="1" outlineLevel="1" x14ac:dyDescent="0.3">
      <c r="A43" s="3"/>
      <c r="L43" s="3"/>
      <c r="M43" s="2" t="s">
        <v>18</v>
      </c>
      <c r="N43" s="7">
        <f>MAX(N6:N41)</f>
        <v>-27.979999999999997</v>
      </c>
      <c r="O43" s="7">
        <f t="shared" ref="N43:V43" si="14">MAX(O6:O41)</f>
        <v>-28.14</v>
      </c>
      <c r="P43" s="7">
        <f t="shared" si="14"/>
        <v>-28.740000000000002</v>
      </c>
      <c r="Q43" s="7">
        <f t="shared" si="14"/>
        <v>-28.68</v>
      </c>
      <c r="R43" s="7">
        <f t="shared" si="14"/>
        <v>-28.52</v>
      </c>
      <c r="S43" s="7">
        <f t="shared" si="14"/>
        <v>-28.020000000000003</v>
      </c>
      <c r="T43" s="7">
        <f t="shared" si="14"/>
        <v>-26.94</v>
      </c>
      <c r="U43" s="7">
        <f t="shared" si="14"/>
        <v>-28.58</v>
      </c>
      <c r="V43" s="7">
        <f t="shared" si="14"/>
        <v>-28.54</v>
      </c>
      <c r="W43" s="1">
        <f>MAX(N43:V43)</f>
        <v>-26.94</v>
      </c>
    </row>
    <row r="44" spans="1:23" ht="15" customHeight="1" outlineLevel="1" x14ac:dyDescent="0.3">
      <c r="A44" s="3"/>
      <c r="L44" s="3"/>
      <c r="M44" s="2" t="s">
        <v>2</v>
      </c>
      <c r="N44" s="7">
        <f>MAX(N16:N41)</f>
        <v>-27.979999999999997</v>
      </c>
      <c r="O44" s="7">
        <f t="shared" ref="N44:V44" si="15">MAX(O16:O41)</f>
        <v>-28.14</v>
      </c>
      <c r="P44" s="7">
        <f t="shared" si="15"/>
        <v>-28.740000000000002</v>
      </c>
      <c r="Q44" s="7">
        <f t="shared" si="15"/>
        <v>-28.68</v>
      </c>
      <c r="R44" s="7">
        <f t="shared" si="15"/>
        <v>-28.52</v>
      </c>
      <c r="S44" s="7">
        <f t="shared" si="15"/>
        <v>-28.020000000000003</v>
      </c>
      <c r="T44" s="7">
        <f t="shared" si="15"/>
        <v>-26.94</v>
      </c>
      <c r="U44" s="7">
        <f t="shared" si="15"/>
        <v>-28.58</v>
      </c>
      <c r="V44" s="7">
        <f t="shared" si="15"/>
        <v>-28.54</v>
      </c>
      <c r="W44" s="1">
        <f t="shared" ref="W44:W45" si="16">MAX(N44:V44)</f>
        <v>-26.94</v>
      </c>
    </row>
    <row r="45" spans="1:23" x14ac:dyDescent="0.3">
      <c r="M45" s="2" t="s">
        <v>1</v>
      </c>
      <c r="N45" s="7">
        <f t="shared" ref="N45:V45" si="17">MIN(N16:N41)</f>
        <v>-31.84</v>
      </c>
      <c r="O45" s="7">
        <f t="shared" si="17"/>
        <v>-31.19</v>
      </c>
      <c r="P45" s="7">
        <f t="shared" si="17"/>
        <v>-31.470000000000002</v>
      </c>
      <c r="Q45" s="11">
        <f>MIN(Q16:Q41)</f>
        <v>-31.62</v>
      </c>
      <c r="R45" s="7">
        <f t="shared" si="17"/>
        <v>-31.249999999999996</v>
      </c>
      <c r="S45" s="7">
        <f t="shared" si="17"/>
        <v>-30.84</v>
      </c>
      <c r="T45" s="7">
        <f t="shared" si="17"/>
        <v>-29.88</v>
      </c>
      <c r="U45" s="7">
        <f t="shared" si="17"/>
        <v>-30.72</v>
      </c>
      <c r="V45" s="7">
        <f t="shared" si="17"/>
        <v>-30.79</v>
      </c>
      <c r="W45" s="1">
        <f t="shared" si="16"/>
        <v>-29.88</v>
      </c>
    </row>
    <row r="46" spans="1:23" ht="15" customHeight="1" outlineLevel="1" x14ac:dyDescent="0.3">
      <c r="M46" s="2" t="s">
        <v>19</v>
      </c>
      <c r="N46" s="7">
        <f t="shared" ref="N46:V46" si="18">AVERAGE(N16:N41)</f>
        <v>-29.692692307692308</v>
      </c>
      <c r="O46" s="7">
        <f t="shared" si="18"/>
        <v>-29.63384615384615</v>
      </c>
      <c r="P46" s="7">
        <f t="shared" si="18"/>
        <v>-29.920769230769238</v>
      </c>
      <c r="Q46" s="7">
        <f t="shared" si="18"/>
        <v>-29.924230769230778</v>
      </c>
      <c r="R46" s="7">
        <f t="shared" si="18"/>
        <v>-29.71153846153846</v>
      </c>
      <c r="S46" s="7">
        <f t="shared" si="18"/>
        <v>-29.312692307692302</v>
      </c>
      <c r="T46" s="7">
        <f t="shared" si="18"/>
        <v>-28.2473076923077</v>
      </c>
      <c r="U46" s="7">
        <f t="shared" si="18"/>
        <v>-29.763846153846149</v>
      </c>
      <c r="V46" s="7">
        <f t="shared" si="18"/>
        <v>-29.896923076923073</v>
      </c>
    </row>
    <row r="47" spans="1:23" x14ac:dyDescent="0.3">
      <c r="M47" s="2" t="s">
        <v>20</v>
      </c>
      <c r="N47" s="7">
        <f>N44-N45</f>
        <v>3.860000000000003</v>
      </c>
      <c r="O47" s="7">
        <f t="shared" ref="O47:U47" si="19">O44-O45</f>
        <v>3.0500000000000007</v>
      </c>
      <c r="P47" s="7">
        <f t="shared" si="19"/>
        <v>2.7300000000000004</v>
      </c>
      <c r="Q47" s="7">
        <f t="shared" si="19"/>
        <v>2.9400000000000013</v>
      </c>
      <c r="R47" s="7">
        <f t="shared" si="19"/>
        <v>2.7299999999999969</v>
      </c>
      <c r="S47" s="7">
        <f t="shared" si="19"/>
        <v>2.8199999999999967</v>
      </c>
      <c r="T47" s="7">
        <f t="shared" si="19"/>
        <v>2.9399999999999977</v>
      </c>
      <c r="U47" s="7">
        <f t="shared" si="19"/>
        <v>2.1400000000000006</v>
      </c>
      <c r="V47" s="7">
        <f>V44-V45</f>
        <v>2.25</v>
      </c>
    </row>
    <row r="48" spans="1:23" x14ac:dyDescent="0.3">
      <c r="M48" s="2" t="s">
        <v>21</v>
      </c>
      <c r="N48" s="25">
        <f>(MAX(N44:V44) - MIN(N45:V45))</f>
        <v>4.8999999999999986</v>
      </c>
      <c r="O48" s="25"/>
      <c r="P48" s="25"/>
      <c r="Q48" s="25"/>
      <c r="R48" s="25"/>
      <c r="S48" s="25"/>
      <c r="T48" s="25"/>
      <c r="U48" s="25"/>
      <c r="V48" s="25"/>
    </row>
    <row r="49" spans="13:28" x14ac:dyDescent="0.3">
      <c r="M49" s="2" t="s">
        <v>0</v>
      </c>
      <c r="N49" s="25">
        <f>AVERAGE(N46:V46)</f>
        <v>-29.567094017094021</v>
      </c>
      <c r="O49" s="25"/>
      <c r="P49" s="25"/>
      <c r="Q49" s="25"/>
      <c r="R49" s="25"/>
      <c r="S49" s="25"/>
      <c r="T49" s="25"/>
      <c r="U49" s="25"/>
      <c r="V49" s="25"/>
      <c r="AB49" s="1"/>
    </row>
    <row r="51" spans="13:28" x14ac:dyDescent="0.3">
      <c r="M51" s="9" t="s">
        <v>23</v>
      </c>
      <c r="N51" s="10">
        <f t="shared" ref="N51:V51" si="20">STDEV(N16:N41)</f>
        <v>1.055414829125715</v>
      </c>
      <c r="O51" s="10">
        <f t="shared" si="20"/>
        <v>0.8182179510280958</v>
      </c>
      <c r="P51" s="10">
        <f t="shared" si="20"/>
        <v>0.72498785135709987</v>
      </c>
      <c r="Q51" s="10">
        <f t="shared" si="20"/>
        <v>0.81686313701585589</v>
      </c>
      <c r="R51" s="10">
        <f t="shared" si="20"/>
        <v>0.79503304237090588</v>
      </c>
      <c r="S51" s="10">
        <f t="shared" si="20"/>
        <v>0.89853907067999039</v>
      </c>
      <c r="T51" s="10">
        <f t="shared" si="20"/>
        <v>0.91525540781710824</v>
      </c>
      <c r="U51" s="10">
        <f t="shared" si="20"/>
        <v>0.65314670280467269</v>
      </c>
      <c r="V51" s="10">
        <f t="shared" si="20"/>
        <v>0.63268171606752932</v>
      </c>
    </row>
    <row r="52" spans="13:28" x14ac:dyDescent="0.3">
      <c r="M52" s="1"/>
    </row>
    <row r="66" spans="1:1" x14ac:dyDescent="0.3">
      <c r="A66" s="12"/>
    </row>
    <row r="67" spans="1:1" x14ac:dyDescent="0.3">
      <c r="A67" s="12"/>
    </row>
  </sheetData>
  <mergeCells count="7">
    <mergeCell ref="N48:V48"/>
    <mergeCell ref="N49:V49"/>
    <mergeCell ref="A1:V1"/>
    <mergeCell ref="A4:J4"/>
    <mergeCell ref="M4:V4"/>
    <mergeCell ref="M17:M41"/>
    <mergeCell ref="M6:M16"/>
  </mergeCells>
  <conditionalFormatting sqref="N43:V43">
    <cfRule type="cellIs" dxfId="9" priority="11" operator="equal">
      <formula>$W$43</formula>
    </cfRule>
    <cfRule type="cellIs" dxfId="8" priority="12" operator="equal">
      <formula>#REF!</formula>
    </cfRule>
    <cfRule type="cellIs" dxfId="7" priority="13" operator="equal">
      <formula>$W$24</formula>
    </cfRule>
  </conditionalFormatting>
  <conditionalFormatting sqref="N44:V44">
    <cfRule type="cellIs" dxfId="6" priority="14" operator="equal">
      <formula>$W$44</formula>
    </cfRule>
    <cfRule type="cellIs" dxfId="5" priority="15" operator="equal">
      <formula>#REF!</formula>
    </cfRule>
    <cfRule type="cellIs" dxfId="4" priority="16" operator="equal">
      <formula>$W$25</formula>
    </cfRule>
  </conditionalFormatting>
  <conditionalFormatting sqref="N45:V45">
    <cfRule type="cellIs" dxfId="3" priority="17" operator="equal">
      <formula>$W$45</formula>
    </cfRule>
    <cfRule type="cellIs" dxfId="2" priority="18" operator="equal">
      <formula>#REF!</formula>
    </cfRule>
    <cfRule type="cellIs" dxfId="1" priority="19" operator="equal">
      <formula>$W$26</formula>
    </cfRule>
    <cfRule type="cellIs" dxfId="0" priority="20" operator="equal">
      <formula>$W$26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N37" sqref="N37"/>
    </sheetView>
  </sheetViews>
  <sheetFormatPr baseColWidth="10" defaultRowHeight="14.4" x14ac:dyDescent="0.3"/>
  <cols>
    <col min="1" max="1" width="15.5546875" customWidth="1"/>
  </cols>
  <sheetData>
    <row r="1" spans="1:13" x14ac:dyDescent="0.3">
      <c r="A1" s="3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37</v>
      </c>
      <c r="M1" t="s">
        <v>38</v>
      </c>
    </row>
    <row r="2" spans="1:13" x14ac:dyDescent="0.3">
      <c r="A2" s="3">
        <v>44529.652083333334</v>
      </c>
      <c r="B2">
        <v>-29.33</v>
      </c>
      <c r="C2">
        <v>-28.58</v>
      </c>
      <c r="D2">
        <v>-29.07</v>
      </c>
      <c r="E2">
        <v>-29.56</v>
      </c>
      <c r="F2">
        <v>-29.09</v>
      </c>
      <c r="G2">
        <v>-28.92</v>
      </c>
      <c r="H2">
        <v>-28.57</v>
      </c>
      <c r="I2">
        <v>-28.51</v>
      </c>
      <c r="J2">
        <v>-28.77</v>
      </c>
      <c r="K2">
        <v>-28.31</v>
      </c>
      <c r="L2">
        <v>-29.12</v>
      </c>
      <c r="M2">
        <v>-27.87</v>
      </c>
    </row>
    <row r="3" spans="1:13" x14ac:dyDescent="0.3">
      <c r="A3" s="3">
        <v>44529.652777777781</v>
      </c>
      <c r="B3">
        <v>-30.05</v>
      </c>
      <c r="C3">
        <v>-29.29</v>
      </c>
      <c r="D3">
        <v>-29.81</v>
      </c>
      <c r="E3">
        <v>-30.29</v>
      </c>
      <c r="F3">
        <v>-29.82</v>
      </c>
      <c r="G3">
        <v>-29.73</v>
      </c>
      <c r="H3">
        <v>-29.38</v>
      </c>
      <c r="I3">
        <v>-29.32</v>
      </c>
      <c r="J3">
        <v>-29.54</v>
      </c>
      <c r="K3">
        <v>-29.25</v>
      </c>
      <c r="L3">
        <v>-29.92</v>
      </c>
      <c r="M3">
        <v>-28.54</v>
      </c>
    </row>
    <row r="4" spans="1:13" x14ac:dyDescent="0.3">
      <c r="A4" s="3">
        <v>44529.65347222222</v>
      </c>
      <c r="B4">
        <v>-30.7</v>
      </c>
      <c r="C4">
        <v>-30.05</v>
      </c>
      <c r="D4">
        <v>-30.46</v>
      </c>
      <c r="E4">
        <v>-30.94</v>
      </c>
      <c r="F4">
        <v>-30.54</v>
      </c>
      <c r="G4">
        <v>-30.520000000000003</v>
      </c>
      <c r="H4">
        <v>-30.17</v>
      </c>
      <c r="I4">
        <v>-30.08</v>
      </c>
      <c r="J4">
        <v>-30.31</v>
      </c>
      <c r="K4">
        <v>-30</v>
      </c>
      <c r="L4">
        <v>-30.42</v>
      </c>
      <c r="M4">
        <v>-29.15</v>
      </c>
    </row>
    <row r="5" spans="1:13" x14ac:dyDescent="0.3">
      <c r="A5" s="3">
        <v>44529.654166666667</v>
      </c>
      <c r="B5">
        <v>-30.91</v>
      </c>
      <c r="C5">
        <v>-30.37</v>
      </c>
      <c r="D5">
        <v>-30.63</v>
      </c>
      <c r="E5">
        <v>-30.82</v>
      </c>
      <c r="F5">
        <v>-30.35</v>
      </c>
      <c r="G5">
        <v>-29.48</v>
      </c>
      <c r="H5">
        <v>-29.13</v>
      </c>
      <c r="I5">
        <v>-29.99</v>
      </c>
      <c r="J5">
        <v>-29.68</v>
      </c>
      <c r="K5">
        <v>-29.23</v>
      </c>
      <c r="L5">
        <v>-30.19</v>
      </c>
      <c r="M5">
        <v>-29.75</v>
      </c>
    </row>
    <row r="6" spans="1:13" x14ac:dyDescent="0.3">
      <c r="A6" s="3">
        <v>44529.654861111114</v>
      </c>
      <c r="B6">
        <v>-30.11</v>
      </c>
      <c r="C6">
        <v>-29.88</v>
      </c>
      <c r="D6">
        <v>-30.2</v>
      </c>
      <c r="E6">
        <v>-30.28</v>
      </c>
      <c r="F6">
        <v>-29.8</v>
      </c>
      <c r="G6">
        <v>-29.34</v>
      </c>
      <c r="H6">
        <v>-28.99</v>
      </c>
      <c r="I6">
        <v>-29.76</v>
      </c>
      <c r="J6">
        <v>-29.77</v>
      </c>
      <c r="K6">
        <v>-29.04</v>
      </c>
      <c r="L6">
        <v>-29.68</v>
      </c>
      <c r="M6">
        <v>-29.37</v>
      </c>
    </row>
    <row r="7" spans="1:13" x14ac:dyDescent="0.3">
      <c r="A7" s="3">
        <v>44529.655555555553</v>
      </c>
      <c r="B7">
        <v>-29.69</v>
      </c>
      <c r="C7">
        <v>-29.63</v>
      </c>
      <c r="D7">
        <v>-29.96</v>
      </c>
      <c r="E7">
        <v>-29.99</v>
      </c>
      <c r="F7">
        <v>-29.45</v>
      </c>
      <c r="G7">
        <v>-29.17</v>
      </c>
      <c r="H7">
        <v>-28.82</v>
      </c>
      <c r="I7">
        <v>-29.6</v>
      </c>
      <c r="J7">
        <v>-29.62</v>
      </c>
      <c r="K7">
        <v>-28.78</v>
      </c>
      <c r="L7">
        <v>-29.34</v>
      </c>
      <c r="M7">
        <v>-29.22</v>
      </c>
    </row>
    <row r="8" spans="1:13" x14ac:dyDescent="0.3">
      <c r="A8" s="3">
        <v>44529.65625</v>
      </c>
      <c r="B8">
        <v>-29.46</v>
      </c>
      <c r="C8">
        <v>-29.46</v>
      </c>
      <c r="D8">
        <v>-29.82</v>
      </c>
      <c r="E8">
        <v>-29.85</v>
      </c>
      <c r="F8">
        <v>-29.31</v>
      </c>
      <c r="G8">
        <v>-28.67</v>
      </c>
      <c r="H8">
        <v>-28.32</v>
      </c>
      <c r="I8">
        <v>-29.39</v>
      </c>
      <c r="J8">
        <v>-29.37</v>
      </c>
      <c r="K8">
        <v>-28.51</v>
      </c>
      <c r="L8">
        <v>-29.1</v>
      </c>
      <c r="M8">
        <v>-29.03</v>
      </c>
    </row>
    <row r="9" spans="1:13" x14ac:dyDescent="0.3">
      <c r="A9" s="3">
        <v>44529.656944444447</v>
      </c>
      <c r="B9">
        <v>-29.13</v>
      </c>
      <c r="C9">
        <v>-29.18</v>
      </c>
      <c r="D9">
        <v>-29.55</v>
      </c>
      <c r="E9">
        <v>-29.57</v>
      </c>
      <c r="F9">
        <v>-29.02</v>
      </c>
      <c r="G9">
        <v>-28.580000000000002</v>
      </c>
      <c r="H9">
        <v>-28.28</v>
      </c>
      <c r="I9">
        <v>-29.19</v>
      </c>
      <c r="J9">
        <v>-29.32</v>
      </c>
      <c r="K9">
        <v>-28.36</v>
      </c>
      <c r="L9">
        <v>-28.86</v>
      </c>
      <c r="M9">
        <v>-28.8</v>
      </c>
    </row>
    <row r="10" spans="1:13" x14ac:dyDescent="0.3">
      <c r="A10" s="3">
        <v>44529.657638888886</v>
      </c>
      <c r="B10">
        <v>-28.94</v>
      </c>
      <c r="C10">
        <v>-29</v>
      </c>
      <c r="D10">
        <v>-29.35</v>
      </c>
      <c r="E10">
        <v>-29.36</v>
      </c>
      <c r="F10">
        <v>-28.82</v>
      </c>
      <c r="G10">
        <v>-28.28</v>
      </c>
      <c r="H10">
        <v>-28.03</v>
      </c>
      <c r="I10">
        <v>-29.01</v>
      </c>
      <c r="J10">
        <v>-29.04</v>
      </c>
      <c r="K10">
        <v>-28.08</v>
      </c>
      <c r="L10">
        <v>-28.65</v>
      </c>
      <c r="M10">
        <v>-28.72</v>
      </c>
    </row>
    <row r="11" spans="1:13" x14ac:dyDescent="0.3">
      <c r="A11" s="3">
        <v>44529.658333333333</v>
      </c>
      <c r="B11">
        <v>-28.67</v>
      </c>
      <c r="C11">
        <v>-28.86</v>
      </c>
      <c r="D11">
        <v>-29.18</v>
      </c>
      <c r="E11">
        <v>-29.12</v>
      </c>
      <c r="F11">
        <v>-28.53</v>
      </c>
      <c r="G11">
        <v>-28.16</v>
      </c>
      <c r="H11">
        <v>-27.81</v>
      </c>
      <c r="I11">
        <v>-28.76</v>
      </c>
      <c r="J11">
        <v>-28.77</v>
      </c>
      <c r="K11">
        <v>-28.03</v>
      </c>
      <c r="L11">
        <v>-28.46</v>
      </c>
      <c r="M11">
        <v>-28.48</v>
      </c>
    </row>
    <row r="12" spans="1:13" x14ac:dyDescent="0.3">
      <c r="A12" s="3">
        <v>44529.65902777778</v>
      </c>
      <c r="B12">
        <v>-28.4</v>
      </c>
      <c r="C12">
        <v>-28.76</v>
      </c>
      <c r="D12">
        <v>-28.89</v>
      </c>
      <c r="E12">
        <v>-28.89</v>
      </c>
      <c r="F12">
        <v>-28.36</v>
      </c>
      <c r="G12">
        <v>-27.85</v>
      </c>
      <c r="H12">
        <v>-27.5</v>
      </c>
      <c r="I12">
        <v>-28.6</v>
      </c>
      <c r="J12">
        <v>-28.57</v>
      </c>
      <c r="K12">
        <v>-27.7</v>
      </c>
      <c r="L12">
        <v>-28.11</v>
      </c>
      <c r="M12">
        <v>-28.4</v>
      </c>
    </row>
    <row r="13" spans="1:13" x14ac:dyDescent="0.3">
      <c r="A13" s="3">
        <v>44529.659722222219</v>
      </c>
      <c r="B13">
        <v>-28.11</v>
      </c>
      <c r="C13">
        <v>-28.49</v>
      </c>
      <c r="D13">
        <v>-28.71</v>
      </c>
      <c r="E13">
        <v>-28.65</v>
      </c>
      <c r="F13">
        <v>-28.09</v>
      </c>
      <c r="G13">
        <v>-27.270000000000003</v>
      </c>
      <c r="H13">
        <v>-27.17</v>
      </c>
      <c r="I13">
        <v>-28.35</v>
      </c>
      <c r="J13">
        <v>-28.36</v>
      </c>
      <c r="K13">
        <v>-27.49</v>
      </c>
      <c r="L13">
        <v>-27.9</v>
      </c>
      <c r="M13">
        <v>-28.11</v>
      </c>
    </row>
    <row r="14" spans="1:13" x14ac:dyDescent="0.3">
      <c r="A14" s="3">
        <v>44529.660416666666</v>
      </c>
      <c r="B14">
        <v>-28.25</v>
      </c>
      <c r="C14">
        <v>-28.2</v>
      </c>
      <c r="D14">
        <v>-28.63</v>
      </c>
      <c r="E14">
        <v>-28.32</v>
      </c>
      <c r="F14">
        <v>-28.34</v>
      </c>
      <c r="G14">
        <v>-28.939999999999998</v>
      </c>
      <c r="H14">
        <v>-28.79</v>
      </c>
      <c r="I14">
        <v>-28.82</v>
      </c>
      <c r="J14">
        <v>-28.77</v>
      </c>
      <c r="K14">
        <v>-28.62</v>
      </c>
      <c r="L14">
        <v>-27.86</v>
      </c>
      <c r="M14">
        <v>-28.03</v>
      </c>
    </row>
    <row r="15" spans="1:13" x14ac:dyDescent="0.3">
      <c r="A15" s="3">
        <v>44529.661111111112</v>
      </c>
      <c r="B15">
        <v>-28.51</v>
      </c>
      <c r="C15">
        <v>-28.41</v>
      </c>
      <c r="D15">
        <v>-28.94</v>
      </c>
      <c r="E15">
        <v>-28.58</v>
      </c>
      <c r="F15">
        <v>-28.81</v>
      </c>
      <c r="G15">
        <v>-29.49</v>
      </c>
      <c r="H15">
        <v>-29.34</v>
      </c>
      <c r="I15">
        <v>-29.36</v>
      </c>
      <c r="J15">
        <v>-29.33</v>
      </c>
      <c r="K15">
        <v>-29.19</v>
      </c>
      <c r="L15">
        <v>-28.28</v>
      </c>
      <c r="M15">
        <v>-28.32</v>
      </c>
    </row>
    <row r="16" spans="1:13" x14ac:dyDescent="0.3">
      <c r="A16" s="3">
        <v>44529.661805555559</v>
      </c>
      <c r="B16">
        <v>-28.81</v>
      </c>
      <c r="C16">
        <v>-28.86</v>
      </c>
      <c r="D16">
        <v>-29.32</v>
      </c>
      <c r="E16">
        <v>-28.92</v>
      </c>
      <c r="F16">
        <v>-29.23</v>
      </c>
      <c r="G16">
        <v>-29.98</v>
      </c>
      <c r="H16">
        <v>-29.88</v>
      </c>
      <c r="I16">
        <v>-29.9</v>
      </c>
      <c r="J16">
        <v>-29.85</v>
      </c>
      <c r="K16">
        <v>-29.75</v>
      </c>
      <c r="L16">
        <v>-28.68</v>
      </c>
      <c r="M16">
        <v>-28.67</v>
      </c>
    </row>
    <row r="17" spans="1:13" x14ac:dyDescent="0.3">
      <c r="A17" s="3">
        <v>44529.662499999999</v>
      </c>
      <c r="B17">
        <v>-28.46</v>
      </c>
      <c r="C17">
        <v>-28.48</v>
      </c>
      <c r="D17">
        <v>-29.18</v>
      </c>
      <c r="E17">
        <v>-29.08</v>
      </c>
      <c r="F17">
        <v>-28.81</v>
      </c>
      <c r="G17">
        <v>-29.05</v>
      </c>
      <c r="H17">
        <v>-28.7</v>
      </c>
      <c r="I17">
        <v>-29.54</v>
      </c>
      <c r="J17">
        <v>-29.56</v>
      </c>
      <c r="K17">
        <v>-29.08</v>
      </c>
      <c r="L17">
        <v>-28.58</v>
      </c>
      <c r="M17">
        <v>-28.29</v>
      </c>
    </row>
    <row r="18" spans="1:13" x14ac:dyDescent="0.3">
      <c r="A18" s="3">
        <v>44529.663194444445</v>
      </c>
      <c r="B18">
        <v>-27.94</v>
      </c>
      <c r="C18">
        <v>-28.09</v>
      </c>
      <c r="D18">
        <v>-28.98</v>
      </c>
      <c r="E18">
        <v>-28.98</v>
      </c>
      <c r="F18">
        <v>-28.51</v>
      </c>
      <c r="G18">
        <v>-28.75</v>
      </c>
      <c r="H18">
        <v>-28.4</v>
      </c>
      <c r="I18">
        <v>-29.14</v>
      </c>
      <c r="J18">
        <v>-29.14</v>
      </c>
      <c r="K18">
        <v>-28.68</v>
      </c>
      <c r="L18">
        <v>-28.34</v>
      </c>
      <c r="M18">
        <v>-27.99</v>
      </c>
    </row>
    <row r="19" spans="1:13" x14ac:dyDescent="0.3">
      <c r="A19" s="3">
        <v>44529.663888888892</v>
      </c>
      <c r="B19">
        <v>-27.57</v>
      </c>
      <c r="C19">
        <v>-27.93</v>
      </c>
      <c r="D19">
        <v>-28.77</v>
      </c>
      <c r="E19">
        <v>-28.77</v>
      </c>
      <c r="F19">
        <v>-28.26</v>
      </c>
      <c r="G19">
        <v>-28.32</v>
      </c>
      <c r="H19">
        <v>-27.97</v>
      </c>
      <c r="I19">
        <v>-28.78</v>
      </c>
      <c r="J19">
        <v>-28.86</v>
      </c>
      <c r="K19">
        <v>-28.35</v>
      </c>
      <c r="L19">
        <v>-28.16</v>
      </c>
      <c r="M19">
        <v>-27.75</v>
      </c>
    </row>
    <row r="20" spans="1:13" x14ac:dyDescent="0.3">
      <c r="A20" s="3">
        <v>44529.664583333331</v>
      </c>
      <c r="B20">
        <v>-27.29</v>
      </c>
      <c r="C20">
        <v>-27.67</v>
      </c>
      <c r="D20">
        <v>-28.51</v>
      </c>
      <c r="E20">
        <v>-28.5</v>
      </c>
      <c r="F20">
        <v>-28</v>
      </c>
      <c r="G20">
        <v>-28.01</v>
      </c>
      <c r="H20">
        <v>-27.66</v>
      </c>
      <c r="I20">
        <v>-28.63</v>
      </c>
      <c r="J20">
        <v>-28.6</v>
      </c>
      <c r="K20">
        <v>-28</v>
      </c>
      <c r="L20">
        <v>-27.96</v>
      </c>
      <c r="M20">
        <v>-27.53</v>
      </c>
    </row>
    <row r="21" spans="1:13" x14ac:dyDescent="0.3">
      <c r="A21" s="3">
        <v>44529.665277777778</v>
      </c>
      <c r="B21">
        <v>-27.11</v>
      </c>
      <c r="C21">
        <v>-27.53</v>
      </c>
      <c r="D21">
        <v>-28.28</v>
      </c>
      <c r="E21">
        <v>-28.26</v>
      </c>
      <c r="F21">
        <v>-27.81</v>
      </c>
      <c r="G21">
        <v>-27.8</v>
      </c>
      <c r="H21">
        <v>-27.45</v>
      </c>
      <c r="I21">
        <v>-28.4</v>
      </c>
      <c r="J21">
        <v>-28.34</v>
      </c>
      <c r="K21">
        <v>-27.77</v>
      </c>
      <c r="L21">
        <v>-27.86</v>
      </c>
      <c r="M21">
        <v>-27.36</v>
      </c>
    </row>
    <row r="22" spans="1:13" x14ac:dyDescent="0.3">
      <c r="A22" s="3">
        <v>44529.665972222225</v>
      </c>
      <c r="B22">
        <v>-26.99</v>
      </c>
      <c r="C22">
        <v>-27.3</v>
      </c>
      <c r="D22">
        <v>-28.03</v>
      </c>
      <c r="E22">
        <v>-28.02</v>
      </c>
      <c r="F22">
        <v>-27.67</v>
      </c>
      <c r="G22">
        <v>-27.470000000000002</v>
      </c>
      <c r="H22">
        <v>-27.12</v>
      </c>
      <c r="I22">
        <v>-28.14</v>
      </c>
      <c r="J22">
        <v>-28.14</v>
      </c>
      <c r="K22">
        <v>-27.55</v>
      </c>
      <c r="L22">
        <v>-27.58</v>
      </c>
      <c r="M22">
        <v>-27.18</v>
      </c>
    </row>
    <row r="23" spans="1:13" x14ac:dyDescent="0.3">
      <c r="A23" s="3">
        <v>44529.666666666664</v>
      </c>
      <c r="B23">
        <v>-28.58</v>
      </c>
      <c r="C23">
        <v>-28.25</v>
      </c>
      <c r="D23">
        <v>-28.4</v>
      </c>
      <c r="E23">
        <v>-28.9</v>
      </c>
      <c r="F23">
        <v>-28.34</v>
      </c>
      <c r="G23">
        <v>-27.51</v>
      </c>
      <c r="H23">
        <v>-27.16</v>
      </c>
      <c r="I23">
        <v>-27.95</v>
      </c>
      <c r="J23">
        <v>-27.73</v>
      </c>
      <c r="K23">
        <v>-27.38</v>
      </c>
      <c r="L23">
        <v>-28.37</v>
      </c>
      <c r="M23">
        <v>-26.95</v>
      </c>
    </row>
    <row r="24" spans="1:13" x14ac:dyDescent="0.3">
      <c r="A24" s="3">
        <v>44529.667361111111</v>
      </c>
      <c r="B24">
        <v>-29.54</v>
      </c>
      <c r="C24">
        <v>-28.73</v>
      </c>
      <c r="D24">
        <v>-29.27</v>
      </c>
      <c r="E24">
        <v>-29.91</v>
      </c>
      <c r="F24">
        <v>-29.68</v>
      </c>
      <c r="G24">
        <v>-30.09</v>
      </c>
      <c r="H24">
        <v>-29.74</v>
      </c>
      <c r="I24">
        <v>-29.7</v>
      </c>
      <c r="J24">
        <v>-29.8</v>
      </c>
      <c r="K24">
        <v>-29.58</v>
      </c>
      <c r="L24">
        <v>-29.76</v>
      </c>
      <c r="M24">
        <v>-27.73</v>
      </c>
    </row>
    <row r="25" spans="1:13" x14ac:dyDescent="0.3">
      <c r="A25" s="3">
        <v>44529.668055555558</v>
      </c>
      <c r="B25">
        <v>-30.37</v>
      </c>
      <c r="C25">
        <v>-29.93</v>
      </c>
      <c r="D25">
        <v>-30.11</v>
      </c>
      <c r="E25">
        <v>-30.63</v>
      </c>
      <c r="F25">
        <v>-30.28</v>
      </c>
      <c r="G25">
        <v>-29.64</v>
      </c>
      <c r="H25">
        <v>-29.29</v>
      </c>
      <c r="I25">
        <v>-30.09</v>
      </c>
      <c r="J25">
        <v>-29.98</v>
      </c>
      <c r="K25">
        <v>-29.66</v>
      </c>
      <c r="L25">
        <v>-30.2</v>
      </c>
      <c r="M25">
        <v>-28.74</v>
      </c>
    </row>
    <row r="26" spans="1:13" x14ac:dyDescent="0.3">
      <c r="A26" s="3">
        <v>44529.668749999997</v>
      </c>
      <c r="B26">
        <v>-30.73</v>
      </c>
      <c r="C26">
        <v>-30.35</v>
      </c>
      <c r="D26">
        <v>-30.58</v>
      </c>
      <c r="E26">
        <v>-30.96</v>
      </c>
      <c r="F26">
        <v>-30.4</v>
      </c>
      <c r="G26">
        <v>-29.520000000000003</v>
      </c>
      <c r="H26">
        <v>-29.17</v>
      </c>
      <c r="I26">
        <v>-30</v>
      </c>
      <c r="J26">
        <v>-29.56</v>
      </c>
      <c r="K26">
        <v>-29.2</v>
      </c>
      <c r="L26">
        <v>-30.41</v>
      </c>
      <c r="M26">
        <v>-29.26</v>
      </c>
    </row>
    <row r="27" spans="1:13" x14ac:dyDescent="0.3">
      <c r="A27" s="3">
        <v>44529.669444444444</v>
      </c>
      <c r="B27">
        <v>-30.85</v>
      </c>
      <c r="C27">
        <v>-30.35</v>
      </c>
      <c r="D27">
        <v>-30.76</v>
      </c>
      <c r="E27">
        <v>-30.82</v>
      </c>
      <c r="F27">
        <v>-30.37</v>
      </c>
      <c r="G27">
        <v>-29.69</v>
      </c>
      <c r="H27">
        <v>-29.34</v>
      </c>
      <c r="I27">
        <v>-30.07</v>
      </c>
      <c r="J27">
        <v>-29.72</v>
      </c>
      <c r="K27">
        <v>-29.23</v>
      </c>
      <c r="L27">
        <v>-30.27</v>
      </c>
      <c r="M27">
        <v>-29.66</v>
      </c>
    </row>
    <row r="28" spans="1:13" x14ac:dyDescent="0.3">
      <c r="A28" s="3">
        <v>44529.670138888891</v>
      </c>
      <c r="B28">
        <v>-30.19</v>
      </c>
      <c r="C28">
        <v>-29.85</v>
      </c>
      <c r="D28">
        <v>-30.32</v>
      </c>
      <c r="E28">
        <v>-30.35</v>
      </c>
      <c r="F28">
        <v>-29.87</v>
      </c>
      <c r="G28">
        <v>-29.520000000000003</v>
      </c>
      <c r="H28">
        <v>-29.17</v>
      </c>
      <c r="I28">
        <v>-30.02</v>
      </c>
      <c r="J28">
        <v>-29.97</v>
      </c>
      <c r="K28">
        <v>-29.17</v>
      </c>
      <c r="L28">
        <v>-29.79</v>
      </c>
      <c r="M28">
        <v>-29.53</v>
      </c>
    </row>
    <row r="29" spans="1:13" x14ac:dyDescent="0.3">
      <c r="A29" s="3">
        <v>44529.67083333333</v>
      </c>
      <c r="B29">
        <v>-29.75</v>
      </c>
      <c r="C29">
        <v>-29.72</v>
      </c>
      <c r="D29">
        <v>-30.14</v>
      </c>
      <c r="E29">
        <v>-30.19</v>
      </c>
      <c r="F29">
        <v>-29.6</v>
      </c>
      <c r="G29">
        <v>-29.240000000000002</v>
      </c>
      <c r="H29">
        <v>-28.89</v>
      </c>
      <c r="I29">
        <v>-29.82</v>
      </c>
      <c r="J29">
        <v>-29.8</v>
      </c>
      <c r="K29">
        <v>-29</v>
      </c>
      <c r="L29">
        <v>-29.45</v>
      </c>
      <c r="M29">
        <v>-29.46</v>
      </c>
    </row>
    <row r="30" spans="1:13" x14ac:dyDescent="0.3">
      <c r="A30" s="3">
        <v>44529.671527777777</v>
      </c>
      <c r="B30">
        <v>-29.49</v>
      </c>
      <c r="C30">
        <v>-29.5</v>
      </c>
      <c r="D30">
        <v>-29.93</v>
      </c>
      <c r="E30">
        <v>-29.94</v>
      </c>
      <c r="F30">
        <v>-29.45</v>
      </c>
      <c r="G30">
        <v>-29.03</v>
      </c>
      <c r="H30">
        <v>-28.68</v>
      </c>
      <c r="I30">
        <v>-29.66</v>
      </c>
      <c r="J30">
        <v>-29.71</v>
      </c>
      <c r="K30">
        <v>-28.87</v>
      </c>
      <c r="L30">
        <v>-29.15</v>
      </c>
      <c r="M30">
        <v>-29.2</v>
      </c>
    </row>
    <row r="31" spans="1:13" x14ac:dyDescent="0.3">
      <c r="A31" s="3">
        <v>44529.672222222223</v>
      </c>
      <c r="B31">
        <v>-29.11</v>
      </c>
      <c r="C31">
        <v>-29.38</v>
      </c>
      <c r="D31">
        <v>-29.66</v>
      </c>
      <c r="E31">
        <v>-29.72</v>
      </c>
      <c r="F31">
        <v>-29.22</v>
      </c>
      <c r="G31">
        <v>-28.610000000000003</v>
      </c>
      <c r="H31">
        <v>-28.26</v>
      </c>
      <c r="I31">
        <v>-29.45</v>
      </c>
      <c r="J31">
        <v>-29.46</v>
      </c>
      <c r="K31">
        <v>-28.56</v>
      </c>
      <c r="L31">
        <v>-28.98</v>
      </c>
      <c r="M31">
        <v>-29.05</v>
      </c>
    </row>
    <row r="32" spans="1:13" x14ac:dyDescent="0.3">
      <c r="A32" s="3">
        <v>44529.67291666667</v>
      </c>
      <c r="B32">
        <v>-28.9</v>
      </c>
      <c r="C32">
        <v>-29.21</v>
      </c>
      <c r="D32">
        <v>-29.49</v>
      </c>
      <c r="E32">
        <v>-29.56</v>
      </c>
      <c r="F32">
        <v>-29.01</v>
      </c>
      <c r="G32">
        <v>-28.290000000000003</v>
      </c>
      <c r="H32">
        <v>-27.94</v>
      </c>
      <c r="I32">
        <v>-29.28</v>
      </c>
      <c r="J32">
        <v>-29.27</v>
      </c>
      <c r="K32">
        <v>-28.47</v>
      </c>
      <c r="L32">
        <v>-28.9</v>
      </c>
      <c r="M32">
        <v>-29</v>
      </c>
    </row>
    <row r="33" spans="1:13" x14ac:dyDescent="0.3">
      <c r="A33" s="3">
        <v>44529.673611111109</v>
      </c>
      <c r="B33">
        <v>-28.7</v>
      </c>
      <c r="C33">
        <v>-29.06</v>
      </c>
      <c r="D33">
        <v>-29.22</v>
      </c>
      <c r="E33">
        <v>-29.31</v>
      </c>
      <c r="F33">
        <v>-28.82</v>
      </c>
      <c r="G33">
        <v>-28.21</v>
      </c>
      <c r="H33">
        <v>-27.86</v>
      </c>
      <c r="I33">
        <v>-29.12</v>
      </c>
      <c r="J33">
        <v>-29.08</v>
      </c>
      <c r="K33">
        <v>-28.29</v>
      </c>
      <c r="L33">
        <v>-28.75</v>
      </c>
      <c r="M33">
        <v>-28.69</v>
      </c>
    </row>
    <row r="34" spans="1:13" x14ac:dyDescent="0.3">
      <c r="A34" s="3">
        <v>44529.674305555556</v>
      </c>
      <c r="B34">
        <v>-28.43</v>
      </c>
      <c r="C34">
        <v>-28.85</v>
      </c>
      <c r="D34">
        <v>-29.1</v>
      </c>
      <c r="E34">
        <v>-29.14</v>
      </c>
      <c r="F34">
        <v>-28.64</v>
      </c>
      <c r="G34">
        <v>-27.89</v>
      </c>
      <c r="H34">
        <v>-27.54</v>
      </c>
      <c r="I34">
        <v>-28.94</v>
      </c>
      <c r="J34">
        <v>-28.92</v>
      </c>
      <c r="K34">
        <v>-28.1</v>
      </c>
      <c r="L34">
        <v>-28.5</v>
      </c>
      <c r="M34">
        <v>-28.47</v>
      </c>
    </row>
    <row r="35" spans="1:13" x14ac:dyDescent="0.3">
      <c r="A35" s="3">
        <v>44529.675000000003</v>
      </c>
      <c r="B35">
        <v>-28.3</v>
      </c>
      <c r="C35">
        <v>-28.8</v>
      </c>
      <c r="D35">
        <v>-28.97</v>
      </c>
      <c r="E35">
        <v>-29.05</v>
      </c>
      <c r="F35">
        <v>-28.46</v>
      </c>
      <c r="G35">
        <v>-27.67</v>
      </c>
      <c r="H35">
        <v>-27.32</v>
      </c>
      <c r="I35">
        <v>-28.75</v>
      </c>
      <c r="J35">
        <v>-28.78</v>
      </c>
      <c r="K35">
        <v>-27.93</v>
      </c>
      <c r="L35">
        <v>-28.34</v>
      </c>
      <c r="M35">
        <v>-28.31</v>
      </c>
    </row>
    <row r="36" spans="1:13" x14ac:dyDescent="0.3">
      <c r="A36" s="3">
        <v>44529.675694444442</v>
      </c>
      <c r="B36">
        <v>-28.06</v>
      </c>
      <c r="C36">
        <v>-28.49</v>
      </c>
      <c r="D36">
        <v>-28.74</v>
      </c>
      <c r="E36">
        <v>-28.78</v>
      </c>
      <c r="F36">
        <v>-28.24</v>
      </c>
      <c r="G36">
        <v>-27.5</v>
      </c>
      <c r="H36">
        <v>-27.15</v>
      </c>
      <c r="I36">
        <v>-28.57</v>
      </c>
      <c r="J36">
        <v>-28.58</v>
      </c>
      <c r="K36">
        <v>-27.73</v>
      </c>
      <c r="L36">
        <v>-28.15</v>
      </c>
      <c r="M36">
        <v>-28.1</v>
      </c>
    </row>
    <row r="37" spans="1:13" x14ac:dyDescent="0.3">
      <c r="A37" s="3">
        <v>44529.676388888889</v>
      </c>
      <c r="B37">
        <v>-27.83</v>
      </c>
      <c r="C37">
        <v>-28.45</v>
      </c>
      <c r="D37">
        <v>-28.55</v>
      </c>
      <c r="E37">
        <v>-28.64</v>
      </c>
      <c r="F37">
        <v>-28.13</v>
      </c>
      <c r="G37">
        <v>-27.290000000000003</v>
      </c>
      <c r="H37">
        <v>-26.94</v>
      </c>
      <c r="I37">
        <v>-28.4</v>
      </c>
      <c r="J37">
        <v>-28.38</v>
      </c>
      <c r="K37">
        <v>-27.59</v>
      </c>
      <c r="L37">
        <v>-28.02</v>
      </c>
      <c r="M37">
        <v>-27.92</v>
      </c>
    </row>
    <row r="38" spans="1:13" x14ac:dyDescent="0.3">
      <c r="A38" s="3"/>
    </row>
    <row r="39" spans="1:13" x14ac:dyDescent="0.3">
      <c r="A39" s="3"/>
    </row>
    <row r="40" spans="1:13" x14ac:dyDescent="0.3">
      <c r="A40" s="3"/>
    </row>
    <row r="41" spans="1:13" x14ac:dyDescent="0.3">
      <c r="A41" s="3"/>
    </row>
    <row r="42" spans="1:13" x14ac:dyDescent="0.3">
      <c r="A42" s="3"/>
    </row>
    <row r="43" spans="1:13" x14ac:dyDescent="0.3">
      <c r="A43" s="3"/>
    </row>
    <row r="44" spans="1:13" x14ac:dyDescent="0.3">
      <c r="A44" s="3"/>
    </row>
    <row r="45" spans="1:13" x14ac:dyDescent="0.3">
      <c r="A45" s="3"/>
    </row>
    <row r="46" spans="1:13" x14ac:dyDescent="0.3">
      <c r="A46" s="3"/>
    </row>
    <row r="47" spans="1:13" x14ac:dyDescent="0.3">
      <c r="A47" s="3"/>
    </row>
    <row r="48" spans="1:13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-30°C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CURTY</dc:creator>
  <cp:lastModifiedBy>Romain DEFELIX</cp:lastModifiedBy>
  <dcterms:created xsi:type="dcterms:W3CDTF">2017-05-30T09:25:39Z</dcterms:created>
  <dcterms:modified xsi:type="dcterms:W3CDTF">2021-11-29T17:42:24Z</dcterms:modified>
</cp:coreProperties>
</file>