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ck\Downloads\"/>
    </mc:Choice>
  </mc:AlternateContent>
  <bookViews>
    <workbookView xWindow="0" yWindow="0" windowWidth="15345" windowHeight="4755"/>
  </bookViews>
  <sheets>
    <sheet name="41 to 50 Andrei" sheetId="11" r:id="rId1"/>
    <sheet name="18 to 30 Bill" sheetId="1" r:id="rId2"/>
    <sheet name="31 to 40 Scott" sheetId="7" r:id="rId3"/>
    <sheet name="51 - 60 Bill." sheetId="9" r:id="rId4"/>
    <sheet name="61 to 70 Scott." sheetId="10" r:id="rId5"/>
    <sheet name="71 - 80 Andrei (2)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G4" i="12"/>
  <c r="H4" i="12"/>
  <c r="H7" i="12" s="1"/>
  <c r="H10" i="12" s="1"/>
  <c r="H13" i="12" s="1"/>
  <c r="H16" i="12" s="1"/>
  <c r="F7" i="12"/>
  <c r="F10" i="12"/>
  <c r="F13" i="12"/>
  <c r="F16" i="12"/>
  <c r="F6" i="11"/>
  <c r="G6" i="11" s="1"/>
  <c r="H6" i="11" s="1"/>
  <c r="H9" i="11" s="1"/>
  <c r="H12" i="11" s="1"/>
  <c r="H15" i="11" s="1"/>
  <c r="H19" i="11" s="1"/>
  <c r="F9" i="11"/>
  <c r="F12" i="11"/>
  <c r="F15" i="11"/>
  <c r="F19" i="11"/>
  <c r="F22" i="11"/>
  <c r="G22" i="11" s="1"/>
  <c r="H22" i="11" s="1"/>
  <c r="H25" i="11" s="1"/>
  <c r="H28" i="11" s="1"/>
  <c r="H31" i="11" s="1"/>
  <c r="H35" i="11" s="1"/>
  <c r="F25" i="11"/>
  <c r="F28" i="11"/>
  <c r="F31" i="11"/>
  <c r="F35" i="11"/>
  <c r="F9" i="9" l="1"/>
  <c r="H9" i="9" s="1"/>
  <c r="H12" i="9" s="1"/>
  <c r="H15" i="9" s="1"/>
  <c r="H18" i="9" s="1"/>
  <c r="H37" i="9" s="1"/>
  <c r="I9" i="9"/>
  <c r="I12" i="9" s="1"/>
  <c r="I15" i="9" s="1"/>
  <c r="I18" i="9" s="1"/>
  <c r="I22" i="9" s="1"/>
  <c r="I25" i="9" s="1"/>
  <c r="I28" i="9" s="1"/>
  <c r="I31" i="9" s="1"/>
  <c r="I34" i="9" s="1"/>
  <c r="I37" i="9" s="1"/>
  <c r="F12" i="9"/>
  <c r="F15" i="9"/>
  <c r="F18" i="9"/>
  <c r="F22" i="9"/>
  <c r="J18" i="1" l="1"/>
  <c r="F18" i="1"/>
  <c r="J15" i="1"/>
  <c r="J12" i="1"/>
  <c r="J9" i="1"/>
  <c r="J6" i="1"/>
  <c r="H6" i="1"/>
  <c r="F18" i="10"/>
  <c r="I15" i="10"/>
  <c r="I18" i="10" s="1"/>
  <c r="F15" i="10"/>
  <c r="F12" i="10"/>
  <c r="F9" i="10"/>
  <c r="F6" i="10"/>
  <c r="G6" i="10" s="1"/>
  <c r="H6" i="10" s="1"/>
  <c r="F6" i="9"/>
  <c r="G6" i="9" s="1"/>
  <c r="H6" i="9" s="1"/>
  <c r="I19" i="7"/>
  <c r="F19" i="7"/>
  <c r="I16" i="7"/>
  <c r="F16" i="7"/>
  <c r="F13" i="7"/>
  <c r="F9" i="7"/>
  <c r="F6" i="7"/>
  <c r="G6" i="7" s="1"/>
  <c r="H6" i="7" s="1"/>
  <c r="K15" i="1"/>
  <c r="K18" i="1" s="1"/>
  <c r="F9" i="1"/>
  <c r="I9" i="1" s="1"/>
  <c r="F12" i="1"/>
  <c r="F15" i="1"/>
  <c r="F6" i="1"/>
  <c r="H9" i="7" l="1"/>
  <c r="H13" i="7" s="1"/>
  <c r="H16" i="7" s="1"/>
  <c r="H19" i="7" s="1"/>
  <c r="H24" i="7" s="1"/>
  <c r="H9" i="10"/>
  <c r="H12" i="10" s="1"/>
  <c r="H15" i="10" s="1"/>
  <c r="H18" i="10" s="1"/>
  <c r="H22" i="10" s="1"/>
  <c r="J34" i="1"/>
</calcChain>
</file>

<file path=xl/sharedStrings.xml><?xml version="1.0" encoding="utf-8"?>
<sst xmlns="http://schemas.openxmlformats.org/spreadsheetml/2006/main" count="364" uniqueCount="233">
  <si>
    <t>Answer 1</t>
  </si>
  <si>
    <t>Answer 2</t>
  </si>
  <si>
    <t>Answer 3</t>
  </si>
  <si>
    <t>Q1</t>
  </si>
  <si>
    <t>Rock star</t>
  </si>
  <si>
    <t>What job do you pick</t>
  </si>
  <si>
    <t>Accountant</t>
  </si>
  <si>
    <t>how hard do you work</t>
  </si>
  <si>
    <t>Yes</t>
  </si>
  <si>
    <t>No</t>
  </si>
  <si>
    <t>Closing Balance</t>
  </si>
  <si>
    <t>opening balance</t>
  </si>
  <si>
    <t>Which car do you drive?</t>
  </si>
  <si>
    <t>Expensive</t>
  </si>
  <si>
    <t>Medium</t>
  </si>
  <si>
    <t>Cheap</t>
  </si>
  <si>
    <t>Start Salary</t>
  </si>
  <si>
    <t>Q2</t>
  </si>
  <si>
    <t>selected answer</t>
  </si>
  <si>
    <t>Q3</t>
  </si>
  <si>
    <t>Q4</t>
  </si>
  <si>
    <t>Q5</t>
  </si>
  <si>
    <t>How much do you party</t>
  </si>
  <si>
    <t>Lots</t>
  </si>
  <si>
    <t>enough</t>
  </si>
  <si>
    <t>None</t>
  </si>
  <si>
    <t>Question text</t>
  </si>
  <si>
    <t>a) What the user sees</t>
  </si>
  <si>
    <t>b) What runs in the background</t>
  </si>
  <si>
    <t>Year</t>
  </si>
  <si>
    <t>To be carrierd forward</t>
  </si>
  <si>
    <t>Growth rate</t>
  </si>
  <si>
    <t>Net savings</t>
  </si>
  <si>
    <t>Do your kids go to college</t>
  </si>
  <si>
    <t>Are you start saving more for retirement?</t>
  </si>
  <si>
    <t>yes</t>
  </si>
  <si>
    <t>Do you need to pay for any medical expenses</t>
  </si>
  <si>
    <t>round the world Cruise</t>
  </si>
  <si>
    <t>weekend away</t>
  </si>
  <si>
    <t>2 weeks in the sun</t>
  </si>
  <si>
    <t>Q6</t>
  </si>
  <si>
    <t>Do you have any debt to repay before retirement?</t>
  </si>
  <si>
    <t>Q7</t>
  </si>
  <si>
    <t>What holiday do you take?</t>
  </si>
  <si>
    <t>Q8</t>
  </si>
  <si>
    <t>Do you help you kids with a deposit on their first home</t>
  </si>
  <si>
    <t>Q9</t>
  </si>
  <si>
    <t>Do you help you kids pay for their wedding</t>
  </si>
  <si>
    <t>a bit</t>
  </si>
  <si>
    <t>no</t>
  </si>
  <si>
    <t>Do you start to work part-time or retire early</t>
  </si>
  <si>
    <t>retire early</t>
  </si>
  <si>
    <t>part-time</t>
  </si>
  <si>
    <t>stay full-time working</t>
  </si>
  <si>
    <t>Q10</t>
  </si>
  <si>
    <t>Loads</t>
  </si>
  <si>
    <t xml:space="preserve">a bit </t>
  </si>
  <si>
    <t>none</t>
  </si>
  <si>
    <t>What return do you get on your investment</t>
  </si>
  <si>
    <t>Stock market guru</t>
  </si>
  <si>
    <t>average</t>
  </si>
  <si>
    <t>Do you buy or rent a place to live</t>
  </si>
  <si>
    <t>buy</t>
  </si>
  <si>
    <t>buy with help from parents</t>
  </si>
  <si>
    <t>rent</t>
  </si>
  <si>
    <t>what type of holiday do you have</t>
  </si>
  <si>
    <t>How much do you shop</t>
  </si>
  <si>
    <t>when I get a chance</t>
  </si>
  <si>
    <t>How much do you save for later in life</t>
  </si>
  <si>
    <t>nothing</t>
  </si>
  <si>
    <t>How much do you borrow</t>
  </si>
  <si>
    <t>First Class</t>
  </si>
  <si>
    <t>Moderate</t>
  </si>
  <si>
    <t>Budget</t>
  </si>
  <si>
    <t>Flash</t>
  </si>
  <si>
    <t>Old Banger</t>
  </si>
  <si>
    <t>Like  a Trojan</t>
  </si>
  <si>
    <t>I pull my weight</t>
  </si>
  <si>
    <t>Nurse</t>
  </si>
  <si>
    <t>Out every everyday</t>
  </si>
  <si>
    <t>Out every weekend</t>
  </si>
  <si>
    <t>Never</t>
  </si>
  <si>
    <t>when I look like a tramp</t>
  </si>
  <si>
    <t>I'm a shopaholic!</t>
  </si>
  <si>
    <t>I'm like piggybank!</t>
  </si>
  <si>
    <t>now and again</t>
  </si>
  <si>
    <t>rarely</t>
  </si>
  <si>
    <t>Have you considered a career change</t>
  </si>
  <si>
    <t>No I'm happy with my salary</t>
  </si>
  <si>
    <t>Made redundant</t>
  </si>
  <si>
    <t>Are you planning on starting a family</t>
  </si>
  <si>
    <t>Something I'm planning</t>
  </si>
  <si>
    <t>Pay in monthly</t>
  </si>
  <si>
    <t>Pay when I can</t>
  </si>
  <si>
    <t>Live for the moment</t>
  </si>
  <si>
    <t>Do you plan to send your children to university?</t>
  </si>
  <si>
    <t>Yes I will pay for the full 3 years</t>
  </si>
  <si>
    <t>I will partly fund and help</t>
  </si>
  <si>
    <t>They will need to take a loan</t>
  </si>
  <si>
    <t>two to three times a year</t>
  </si>
  <si>
    <t>once a year</t>
  </si>
  <si>
    <t>Are you married</t>
  </si>
  <si>
    <t>Getting married this year</t>
  </si>
  <si>
    <t>Are you looking to move to bigger property</t>
  </si>
  <si>
    <t>Yes Please!</t>
  </si>
  <si>
    <t>still leaving at home</t>
  </si>
  <si>
    <t>What type of exercise do you do?</t>
  </si>
  <si>
    <t>Go to the gym</t>
  </si>
  <si>
    <t>Sit on the Sofa</t>
  </si>
  <si>
    <t>Yes when something new comes out</t>
  </si>
  <si>
    <t>Yes if can see value in the product</t>
  </si>
  <si>
    <t>No I still have my Nokia 8210 !</t>
  </si>
  <si>
    <t>Are you happy how you look?</t>
  </si>
  <si>
    <t>I buy the latest products to look young</t>
  </si>
  <si>
    <t>why mess with perfection!</t>
  </si>
  <si>
    <t>Are you still in employment</t>
  </si>
  <si>
    <t>Fully employed</t>
  </si>
  <si>
    <t>Part time</t>
  </si>
  <si>
    <t>Retired</t>
  </si>
  <si>
    <t>Do you have grand children</t>
  </si>
  <si>
    <t>Yes 4</t>
  </si>
  <si>
    <t>Yes 2</t>
  </si>
  <si>
    <t>play golf</t>
  </si>
  <si>
    <t>How many cars you have</t>
  </si>
  <si>
    <t>Use my Bus pass</t>
  </si>
  <si>
    <t>State Pension</t>
  </si>
  <si>
    <t>What type of Pension pot do you have</t>
  </si>
  <si>
    <t>all paid</t>
  </si>
  <si>
    <t>5 years left</t>
  </si>
  <si>
    <t>only a couple of small polices</t>
  </si>
  <si>
    <t>Have you had any polices or trusts paid out</t>
  </si>
  <si>
    <t>Do you plan to give money to family</t>
  </si>
  <si>
    <t>No its all mine!</t>
  </si>
  <si>
    <t>As much as possible</t>
  </si>
  <si>
    <t>Do you have hobbies</t>
  </si>
  <si>
    <t>Yes sail my yacht</t>
  </si>
  <si>
    <t>Are you planning a extended holiday</t>
  </si>
  <si>
    <t>All expensive cruise</t>
  </si>
  <si>
    <t>visit family in the UK</t>
  </si>
  <si>
    <t>Have you finished paying your mortgage</t>
  </si>
  <si>
    <t>To be carried forward</t>
  </si>
  <si>
    <t>Yes I'm minted !</t>
  </si>
  <si>
    <t>What's a policy?</t>
  </si>
  <si>
    <t>Occasional</t>
  </si>
  <si>
    <t>20%</t>
  </si>
  <si>
    <t>-10%</t>
  </si>
  <si>
    <t>-20%</t>
  </si>
  <si>
    <t>0</t>
  </si>
  <si>
    <t>-2000</t>
  </si>
  <si>
    <t>Yes for more  money</t>
  </si>
  <si>
    <t>No way single for ever</t>
  </si>
  <si>
    <t>Yes definitely</t>
  </si>
  <si>
    <t>Have you started a pensions</t>
  </si>
  <si>
    <t>How offer do you go on holiday</t>
  </si>
  <si>
    <t>prefer to stay at home</t>
  </si>
  <si>
    <t>Yes happily married</t>
  </si>
  <si>
    <t>N happy where I am</t>
  </si>
  <si>
    <t>Personnel trainer 3 times a week</t>
  </si>
  <si>
    <t>Do you buy the latest technology when its released</t>
  </si>
  <si>
    <t>No way Plastic Surgery please</t>
  </si>
  <si>
    <t>+20%</t>
  </si>
  <si>
    <t>-10,000</t>
  </si>
  <si>
    <t>10%</t>
  </si>
  <si>
    <t>2 week holiday</t>
  </si>
  <si>
    <t>+10%</t>
  </si>
  <si>
    <t>+5%</t>
  </si>
  <si>
    <t>Salary level Now</t>
  </si>
  <si>
    <t>I like to potter in the garden</t>
  </si>
  <si>
    <t>Which career most appeals to you?</t>
  </si>
  <si>
    <t>I do the minimum</t>
  </si>
  <si>
    <t>Is Promotion important to you?</t>
  </si>
  <si>
    <t>Economical</t>
  </si>
  <si>
    <t>often</t>
  </si>
  <si>
    <t>occasionally</t>
  </si>
  <si>
    <t>What kind of presents do you buy your kids ?</t>
  </si>
  <si>
    <t>Top of the range (PS4 and Xbox)</t>
  </si>
  <si>
    <t>Some still fashionable one (WII &amp; Lego Advanced)</t>
  </si>
  <si>
    <t>The toys I had at their age are just as good</t>
  </si>
  <si>
    <t>You had been offered to take a more senior and higher paid role at a competitors company</t>
  </si>
  <si>
    <t>Gladly accept and ask for a sign up bonus</t>
  </si>
  <si>
    <t>Push for an offer in which you have a similar role but a smaller pay increase</t>
  </si>
  <si>
    <t>Loyalty has its own rewords</t>
  </si>
  <si>
    <t>A close relative is sick and will stay for a month in hospital</t>
  </si>
  <si>
    <t>Often visits to the hospital and offer to cover some expenses</t>
  </si>
  <si>
    <t>A few visits are just as good</t>
  </si>
  <si>
    <t>How ? I don't know him</t>
  </si>
  <si>
    <t>You had been admitted to a highly regarded MBA program</t>
  </si>
  <si>
    <t>Go for it, no matter the costs</t>
  </si>
  <si>
    <t>Do the online / part time version while still keeping your job</t>
  </si>
  <si>
    <t>Turn it down of course. I just wanted to see if I was MBA material</t>
  </si>
  <si>
    <t>Time to save some money for your children's future university</t>
  </si>
  <si>
    <t>Only the best university's for my children</t>
  </si>
  <si>
    <t>Any good university is ok</t>
  </si>
  <si>
    <t>I know they can take student loans</t>
  </si>
  <si>
    <t xml:space="preserve">Some business connections offer you the opportunity to work on some paid projects outside your normal work program. </t>
  </si>
  <si>
    <t>Sure. Ill gladly give up my weekends if I may earn better</t>
  </si>
  <si>
    <t>Maybe just some small projects, I still want some quality time with my family and friends</t>
  </si>
  <si>
    <t>No way I already have a good job, I''ll just focus on that</t>
  </si>
  <si>
    <t>You managed to secure a 1 month vacation from work, what will you be doing in that time ?</t>
  </si>
  <si>
    <t xml:space="preserve">1 month party in Ibiza for me. Viva la fiesta ! </t>
  </si>
  <si>
    <t>A small Eurotrip would be nice and then the usual outdoor resting for me</t>
  </si>
  <si>
    <t>Just relax at home with family and friends. Rest is important for focusing at work</t>
  </si>
  <si>
    <t>The stock markets are up again and there are some good investment opportunities. What do you do ?</t>
  </si>
  <si>
    <t>Seek advice, research a lot and make reasonable / educated stock purchases</t>
  </si>
  <si>
    <t>Ill just bet a the highest yielding ones and secure the rest of my portfolio with some very safe investments</t>
  </si>
  <si>
    <t>This is the stock market, only luck matters !</t>
  </si>
  <si>
    <t>A training opportunity had appeared but the courses are  during the next couple of weekends</t>
  </si>
  <si>
    <t>The lessons learned will make me invaluable to the Company. The family will understand for a few weeks.</t>
  </si>
  <si>
    <t>The online version is just as good since it still give you a certificate</t>
  </si>
  <si>
    <t>No one can legally oblige to give up your weekends for work related topics</t>
  </si>
  <si>
    <t>During the last 10 years how sociable did you were ?</t>
  </si>
  <si>
    <t>I was present on all the events</t>
  </si>
  <si>
    <t>Only the most important ones</t>
  </si>
  <si>
    <t>I'm more reserved when it comes to social events</t>
  </si>
  <si>
    <t>I like current routine</t>
  </si>
  <si>
    <t>Maybe some thinks that I wanted to try but never had the chance</t>
  </si>
  <si>
    <t>Sure, I'm open to new thinks in my spare time</t>
  </si>
  <si>
    <t>Considering trying a new hobby ?</t>
  </si>
  <si>
    <t>I will sell nothing since they bring back good memories</t>
  </si>
  <si>
    <t>Only the ones that I really don't use</t>
  </si>
  <si>
    <t>Sure, Im a very pragmatical person</t>
  </si>
  <si>
    <t>Are you considering selling some items that you don't really need ?</t>
  </si>
  <si>
    <t>I am clearly not expected to chip in towards my nephew</t>
  </si>
  <si>
    <t>Don't over do it</t>
  </si>
  <si>
    <t>Give with generosity to the new couple</t>
  </si>
  <si>
    <t>A nephew will have its weeding shortly</t>
  </si>
  <si>
    <t>The doctor clearly doesent know a good meal when he sees one</t>
  </si>
  <si>
    <t>I am carefull about my eating habbits but not all the time</t>
  </si>
  <si>
    <t>Only what the doctor prescribes</t>
  </si>
  <si>
    <t>Do you change your eating habbits in accordance with the doctors recomandations ?</t>
  </si>
  <si>
    <t>A few</t>
  </si>
  <si>
    <t>Some</t>
  </si>
  <si>
    <t>How much do you save from your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</si>
</sst>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8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9">
    <xf numFmtId="0" fontId="0" fillId="0" borderId="0" xfId="0"/>
    <xf numFmtId="43" fontId="2" fillId="0" borderId="0" xfId="1" applyFont="1"/>
    <xf numFmtId="164" fontId="2" fillId="0" borderId="0" xfId="1" applyNumberFormat="1" applyFont="1"/>
    <xf numFmtId="164" fontId="3" fillId="2" borderId="1" xfId="1" applyNumberFormat="1" applyFont="1" applyFill="1" applyBorder="1"/>
    <xf numFmtId="164" fontId="4" fillId="0" borderId="0" xfId="1" applyNumberFormat="1" applyFont="1"/>
    <xf numFmtId="164" fontId="5" fillId="0" borderId="0" xfId="1" applyNumberFormat="1" applyFont="1"/>
    <xf numFmtId="164" fontId="2" fillId="3" borderId="1" xfId="1" applyNumberFormat="1" applyFont="1" applyFill="1" applyBorder="1"/>
    <xf numFmtId="164" fontId="2" fillId="0" borderId="1" xfId="1" applyNumberFormat="1" applyFont="1" applyBorder="1"/>
    <xf numFmtId="9" fontId="2" fillId="0" borderId="0" xfId="2" applyFont="1"/>
    <xf numFmtId="9" fontId="2" fillId="3" borderId="1" xfId="2" applyFont="1" applyFill="1" applyBorder="1"/>
    <xf numFmtId="164" fontId="2" fillId="0" borderId="0" xfId="2" applyNumberFormat="1" applyFont="1"/>
    <xf numFmtId="164" fontId="2" fillId="0" borderId="0" xfId="1" quotePrefix="1" applyNumberFormat="1" applyFont="1"/>
    <xf numFmtId="0" fontId="0" fillId="0" borderId="0" xfId="0"/>
    <xf numFmtId="9" fontId="2" fillId="0" borderId="0" xfId="2" applyFont="1" applyAlignment="1"/>
    <xf numFmtId="164" fontId="2" fillId="0" borderId="0" xfId="1" applyNumberFormat="1" applyFont="1" applyAlignment="1"/>
    <xf numFmtId="164" fontId="5" fillId="0" borderId="0" xfId="1" applyNumberFormat="1" applyFont="1" applyAlignment="1"/>
    <xf numFmtId="164" fontId="4" fillId="0" borderId="0" xfId="1" applyNumberFormat="1" applyFont="1" applyAlignment="1"/>
    <xf numFmtId="164" fontId="3" fillId="2" borderId="1" xfId="1" applyNumberFormat="1" applyFont="1" applyFill="1" applyBorder="1" applyAlignment="1"/>
    <xf numFmtId="164" fontId="2" fillId="3" borderId="1" xfId="1" applyNumberFormat="1" applyFont="1" applyFill="1" applyBorder="1" applyAlignment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2</xdr:row>
      <xdr:rowOff>95250</xdr:rowOff>
    </xdr:from>
    <xdr:to>
      <xdr:col>4</xdr:col>
      <xdr:colOff>800100</xdr:colOff>
      <xdr:row>2</xdr:row>
      <xdr:rowOff>95250</xdr:rowOff>
    </xdr:to>
    <xdr:cxnSp macro="">
      <xdr:nvCxnSpPr>
        <xdr:cNvPr id="2" name="Straight Arrow Connector 1"/>
        <xdr:cNvCxnSpPr/>
      </xdr:nvCxnSpPr>
      <xdr:spPr>
        <a:xfrm>
          <a:off x="1219200" y="476250"/>
          <a:ext cx="18288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2</xdr:row>
      <xdr:rowOff>95250</xdr:rowOff>
    </xdr:from>
    <xdr:to>
      <xdr:col>4</xdr:col>
      <xdr:colOff>800100</xdr:colOff>
      <xdr:row>2</xdr:row>
      <xdr:rowOff>95250</xdr:rowOff>
    </xdr:to>
    <xdr:cxnSp macro="">
      <xdr:nvCxnSpPr>
        <xdr:cNvPr id="3" name="Straight Arrow Connector 2"/>
        <xdr:cNvCxnSpPr/>
      </xdr:nvCxnSpPr>
      <xdr:spPr>
        <a:xfrm>
          <a:off x="2047875" y="419100"/>
          <a:ext cx="24574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962025</xdr:colOff>
      <xdr:row>2</xdr:row>
      <xdr:rowOff>104775</xdr:rowOff>
    </xdr:from>
    <xdr:to>
      <xdr:col>10</xdr:col>
      <xdr:colOff>542925</xdr:colOff>
      <xdr:row>2</xdr:row>
      <xdr:rowOff>104775</xdr:rowOff>
    </xdr:to>
    <xdr:cxnSp macro="">
      <xdr:nvCxnSpPr>
        <xdr:cNvPr id="4" name="Straight Arrow Connector 3"/>
        <xdr:cNvCxnSpPr/>
      </xdr:nvCxnSpPr>
      <xdr:spPr>
        <a:xfrm>
          <a:off x="6524625" y="428625"/>
          <a:ext cx="38385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2</xdr:row>
      <xdr:rowOff>95250</xdr:rowOff>
    </xdr:from>
    <xdr:to>
      <xdr:col>4</xdr:col>
      <xdr:colOff>800100</xdr:colOff>
      <xdr:row>2</xdr:row>
      <xdr:rowOff>95250</xdr:rowOff>
    </xdr:to>
    <xdr:cxnSp macro="">
      <xdr:nvCxnSpPr>
        <xdr:cNvPr id="2" name="Straight Arrow Connector 1"/>
        <xdr:cNvCxnSpPr/>
      </xdr:nvCxnSpPr>
      <xdr:spPr>
        <a:xfrm>
          <a:off x="2047875" y="419100"/>
          <a:ext cx="24574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2</xdr:row>
      <xdr:rowOff>95250</xdr:rowOff>
    </xdr:from>
    <xdr:to>
      <xdr:col>4</xdr:col>
      <xdr:colOff>800100</xdr:colOff>
      <xdr:row>2</xdr:row>
      <xdr:rowOff>95250</xdr:rowOff>
    </xdr:to>
    <xdr:cxnSp macro="">
      <xdr:nvCxnSpPr>
        <xdr:cNvPr id="2" name="Straight Arrow Connector 1"/>
        <xdr:cNvCxnSpPr/>
      </xdr:nvCxnSpPr>
      <xdr:spPr>
        <a:xfrm>
          <a:off x="2047875" y="419100"/>
          <a:ext cx="24574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2</xdr:row>
      <xdr:rowOff>95250</xdr:rowOff>
    </xdr:from>
    <xdr:to>
      <xdr:col>4</xdr:col>
      <xdr:colOff>800100</xdr:colOff>
      <xdr:row>2</xdr:row>
      <xdr:rowOff>95250</xdr:rowOff>
    </xdr:to>
    <xdr:cxnSp macro="">
      <xdr:nvCxnSpPr>
        <xdr:cNvPr id="2" name="Straight Arrow Connector 1"/>
        <xdr:cNvCxnSpPr/>
      </xdr:nvCxnSpPr>
      <xdr:spPr>
        <a:xfrm>
          <a:off x="2047875" y="419100"/>
          <a:ext cx="24574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0</xdr:row>
      <xdr:rowOff>95250</xdr:rowOff>
    </xdr:from>
    <xdr:to>
      <xdr:col>4</xdr:col>
      <xdr:colOff>800100</xdr:colOff>
      <xdr:row>0</xdr:row>
      <xdr:rowOff>95250</xdr:rowOff>
    </xdr:to>
    <xdr:cxnSp macro="">
      <xdr:nvCxnSpPr>
        <xdr:cNvPr id="2" name="Straight Arrow Connector 1"/>
        <xdr:cNvCxnSpPr/>
      </xdr:nvCxnSpPr>
      <xdr:spPr>
        <a:xfrm>
          <a:off x="1219200" y="95250"/>
          <a:ext cx="18288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tabSelected="1" workbookViewId="0">
      <pane xSplit="1" ySplit="4" topLeftCell="B19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RowHeight="12.75" x14ac:dyDescent="0.2"/>
  <cols>
    <col min="1" max="1" width="9.140625" style="14"/>
    <col min="2" max="2" width="22.42578125" style="14" bestFit="1" customWidth="1"/>
    <col min="3" max="3" width="12.85546875" style="14" bestFit="1" customWidth="1"/>
    <col min="4" max="4" width="11.140625" style="14" bestFit="1" customWidth="1"/>
    <col min="5" max="5" width="12.140625" style="14" bestFit="1" customWidth="1"/>
    <col min="6" max="6" width="15.7109375" style="14" bestFit="1" customWidth="1"/>
    <col min="7" max="7" width="16.28515625" style="14" customWidth="1"/>
    <col min="8" max="8" width="15" style="14" bestFit="1" customWidth="1"/>
    <col min="9" max="16384" width="9.140625" style="14"/>
  </cols>
  <sheetData>
    <row r="3" spans="1:9" x14ac:dyDescent="0.2">
      <c r="B3" s="15" t="s">
        <v>27</v>
      </c>
      <c r="F3" s="16" t="s">
        <v>28</v>
      </c>
    </row>
    <row r="4" spans="1:9" ht="13.5" thickBot="1" x14ac:dyDescent="0.25">
      <c r="B4" s="17" t="s">
        <v>26</v>
      </c>
      <c r="C4" s="17" t="s">
        <v>0</v>
      </c>
      <c r="D4" s="17" t="s">
        <v>1</v>
      </c>
      <c r="E4" s="17" t="s">
        <v>2</v>
      </c>
      <c r="F4" s="18" t="s">
        <v>18</v>
      </c>
      <c r="G4" s="18" t="s">
        <v>11</v>
      </c>
      <c r="H4" s="18" t="s">
        <v>10</v>
      </c>
      <c r="I4" s="18" t="s">
        <v>29</v>
      </c>
    </row>
    <row r="5" spans="1:9" ht="13.5" thickTop="1" x14ac:dyDescent="0.2">
      <c r="A5" s="14" t="s">
        <v>3</v>
      </c>
      <c r="B5" s="14" t="s">
        <v>174</v>
      </c>
      <c r="C5" s="14" t="s">
        <v>175</v>
      </c>
      <c r="D5" s="14" t="s">
        <v>176</v>
      </c>
      <c r="E5" s="14" t="s">
        <v>177</v>
      </c>
    </row>
    <row r="6" spans="1:9" x14ac:dyDescent="0.2">
      <c r="B6" s="14" t="s">
        <v>16</v>
      </c>
      <c r="C6" s="14">
        <v>-10000</v>
      </c>
      <c r="D6" s="14">
        <v>-5000</v>
      </c>
      <c r="E6" s="14">
        <v>-500</v>
      </c>
      <c r="F6" s="14">
        <f>E6</f>
        <v>-500</v>
      </c>
      <c r="G6" s="14">
        <f>F6</f>
        <v>-500</v>
      </c>
      <c r="H6" s="14">
        <f>G6</f>
        <v>-500</v>
      </c>
      <c r="I6" s="14">
        <v>41</v>
      </c>
    </row>
    <row r="8" spans="1:9" x14ac:dyDescent="0.2">
      <c r="A8" s="14" t="s">
        <v>17</v>
      </c>
      <c r="B8" s="14" t="s">
        <v>178</v>
      </c>
      <c r="C8" s="14" t="s">
        <v>179</v>
      </c>
      <c r="D8" s="14" t="s">
        <v>180</v>
      </c>
      <c r="E8" s="14" t="s">
        <v>181</v>
      </c>
    </row>
    <row r="9" spans="1:9" x14ac:dyDescent="0.2">
      <c r="C9" s="14">
        <v>10000</v>
      </c>
      <c r="D9" s="14">
        <v>0</v>
      </c>
      <c r="E9" s="14">
        <v>0</v>
      </c>
      <c r="F9" s="14">
        <f>D9</f>
        <v>0</v>
      </c>
      <c r="H9" s="14">
        <f>H6+F9</f>
        <v>-500</v>
      </c>
      <c r="I9" s="14">
        <v>42</v>
      </c>
    </row>
    <row r="10" spans="1:9" x14ac:dyDescent="0.2">
      <c r="C10" s="13">
        <v>0.15</v>
      </c>
      <c r="D10" s="13">
        <v>0.05</v>
      </c>
      <c r="E10" s="13">
        <v>0.03</v>
      </c>
    </row>
    <row r="11" spans="1:9" x14ac:dyDescent="0.2">
      <c r="A11" s="14" t="s">
        <v>19</v>
      </c>
      <c r="B11" s="14" t="s">
        <v>182</v>
      </c>
      <c r="C11" s="14" t="s">
        <v>183</v>
      </c>
      <c r="D11" s="14" t="s">
        <v>184</v>
      </c>
      <c r="E11" s="14" t="s">
        <v>185</v>
      </c>
    </row>
    <row r="12" spans="1:9" x14ac:dyDescent="0.2">
      <c r="C12" s="14">
        <v>-7500</v>
      </c>
      <c r="D12" s="14">
        <v>-1000</v>
      </c>
      <c r="E12" s="14">
        <v>0</v>
      </c>
      <c r="F12" s="14">
        <f>D12</f>
        <v>-1000</v>
      </c>
      <c r="H12" s="14">
        <f>H9+F12</f>
        <v>-1500</v>
      </c>
      <c r="I12" s="14">
        <v>43</v>
      </c>
    </row>
    <row r="14" spans="1:9" x14ac:dyDescent="0.2">
      <c r="A14" s="14" t="s">
        <v>20</v>
      </c>
      <c r="B14" s="14" t="s">
        <v>186</v>
      </c>
      <c r="C14" s="14" t="s">
        <v>187</v>
      </c>
      <c r="D14" s="14" t="s">
        <v>188</v>
      </c>
      <c r="E14" s="14" t="s">
        <v>189</v>
      </c>
    </row>
    <row r="15" spans="1:9" x14ac:dyDescent="0.2">
      <c r="C15" s="14">
        <v>-50000</v>
      </c>
      <c r="D15" s="14">
        <v>-40000</v>
      </c>
      <c r="F15" s="14">
        <f>E15</f>
        <v>0</v>
      </c>
      <c r="H15" s="14">
        <f>H12+F15</f>
        <v>-1500</v>
      </c>
      <c r="I15" s="14">
        <v>44</v>
      </c>
    </row>
    <row r="16" spans="1:9" x14ac:dyDescent="0.2">
      <c r="C16" s="13">
        <v>1.8</v>
      </c>
      <c r="D16" s="13">
        <v>1</v>
      </c>
    </row>
    <row r="18" spans="1:9" x14ac:dyDescent="0.2">
      <c r="A18" s="14" t="s">
        <v>21</v>
      </c>
      <c r="B18" s="14" t="s">
        <v>190</v>
      </c>
      <c r="C18" s="14" t="s">
        <v>191</v>
      </c>
      <c r="D18" s="14" t="s">
        <v>192</v>
      </c>
      <c r="E18" s="14" t="s">
        <v>193</v>
      </c>
    </row>
    <row r="19" spans="1:9" x14ac:dyDescent="0.2">
      <c r="C19" s="14">
        <v>-20000</v>
      </c>
      <c r="D19" s="14">
        <v>-10000</v>
      </c>
      <c r="E19" s="14">
        <v>-1000</v>
      </c>
      <c r="F19" s="14">
        <f>D19</f>
        <v>-10000</v>
      </c>
      <c r="H19" s="14">
        <f>H15+F19</f>
        <v>-11500</v>
      </c>
      <c r="I19" s="14">
        <v>45</v>
      </c>
    </row>
    <row r="21" spans="1:9" x14ac:dyDescent="0.2">
      <c r="A21" s="14" t="s">
        <v>40</v>
      </c>
      <c r="B21" s="14" t="s">
        <v>194</v>
      </c>
      <c r="C21" s="14" t="s">
        <v>195</v>
      </c>
      <c r="D21" s="14" t="s">
        <v>196</v>
      </c>
      <c r="E21" s="14" t="s">
        <v>197</v>
      </c>
    </row>
    <row r="22" spans="1:9" x14ac:dyDescent="0.2">
      <c r="C22" s="14">
        <v>25000</v>
      </c>
      <c r="D22" s="14">
        <v>12500</v>
      </c>
      <c r="F22" s="14">
        <f>E22</f>
        <v>0</v>
      </c>
      <c r="G22" s="14">
        <f>F22</f>
        <v>0</v>
      </c>
      <c r="H22" s="14">
        <f>G22</f>
        <v>0</v>
      </c>
      <c r="I22" s="14">
        <v>46</v>
      </c>
    </row>
    <row r="23" spans="1:9" s="13" customFormat="1" x14ac:dyDescent="0.2">
      <c r="C23" s="13">
        <v>-0.03</v>
      </c>
      <c r="D23" s="13">
        <v>0</v>
      </c>
      <c r="E23" s="13">
        <v>0.02</v>
      </c>
    </row>
    <row r="24" spans="1:9" x14ac:dyDescent="0.2">
      <c r="A24" s="14" t="s">
        <v>42</v>
      </c>
      <c r="B24" s="14" t="s">
        <v>198</v>
      </c>
      <c r="C24" s="14" t="s">
        <v>199</v>
      </c>
      <c r="D24" s="14" t="s">
        <v>200</v>
      </c>
      <c r="E24" s="14" t="s">
        <v>201</v>
      </c>
    </row>
    <row r="25" spans="1:9" x14ac:dyDescent="0.2">
      <c r="C25" s="14">
        <v>-25000</v>
      </c>
      <c r="D25" s="14">
        <v>-15000</v>
      </c>
      <c r="E25" s="14">
        <v>0</v>
      </c>
      <c r="F25" s="14">
        <f>D25</f>
        <v>-15000</v>
      </c>
      <c r="H25" s="14">
        <f>H22+F25</f>
        <v>-15000</v>
      </c>
      <c r="I25" s="14">
        <v>48</v>
      </c>
    </row>
    <row r="26" spans="1:9" x14ac:dyDescent="0.2">
      <c r="C26" s="13">
        <v>-0.05</v>
      </c>
      <c r="D26" s="13">
        <v>0.05</v>
      </c>
      <c r="E26" s="13">
        <v>0.1</v>
      </c>
    </row>
    <row r="27" spans="1:9" x14ac:dyDescent="0.2">
      <c r="A27" s="14" t="s">
        <v>44</v>
      </c>
      <c r="B27" s="14" t="s">
        <v>202</v>
      </c>
      <c r="C27" s="14" t="s">
        <v>203</v>
      </c>
      <c r="D27" s="14" t="s">
        <v>204</v>
      </c>
      <c r="E27" s="14" t="s">
        <v>205</v>
      </c>
    </row>
    <row r="28" spans="1:9" x14ac:dyDescent="0.2">
      <c r="C28" s="14">
        <v>20000</v>
      </c>
      <c r="D28" s="14">
        <v>5000</v>
      </c>
      <c r="E28" s="14">
        <v>-5000</v>
      </c>
      <c r="F28" s="14">
        <f>D28</f>
        <v>5000</v>
      </c>
      <c r="H28" s="14">
        <f>H25+F28</f>
        <v>-10000</v>
      </c>
      <c r="I28" s="14">
        <v>49</v>
      </c>
    </row>
    <row r="30" spans="1:9" x14ac:dyDescent="0.2">
      <c r="A30" s="14" t="s">
        <v>46</v>
      </c>
      <c r="B30" s="14" t="s">
        <v>206</v>
      </c>
      <c r="C30" s="14" t="s">
        <v>207</v>
      </c>
      <c r="D30" s="14" t="s">
        <v>208</v>
      </c>
      <c r="E30" s="14" t="s">
        <v>209</v>
      </c>
    </row>
    <row r="31" spans="1:9" x14ac:dyDescent="0.2">
      <c r="F31" s="14">
        <f>E31</f>
        <v>0</v>
      </c>
      <c r="H31" s="14">
        <f>H28+F31</f>
        <v>-10000</v>
      </c>
      <c r="I31" s="14">
        <v>50</v>
      </c>
    </row>
    <row r="32" spans="1:9" x14ac:dyDescent="0.2">
      <c r="C32" s="13">
        <v>0.2</v>
      </c>
      <c r="D32" s="13">
        <v>0.05</v>
      </c>
      <c r="E32" s="13">
        <v>0</v>
      </c>
    </row>
    <row r="34" spans="1:9" x14ac:dyDescent="0.2">
      <c r="A34" s="14" t="s">
        <v>54</v>
      </c>
      <c r="B34" s="14" t="s">
        <v>210</v>
      </c>
      <c r="C34" s="14" t="s">
        <v>211</v>
      </c>
      <c r="D34" s="14" t="s">
        <v>212</v>
      </c>
      <c r="E34" s="14" t="s">
        <v>213</v>
      </c>
    </row>
    <row r="35" spans="1:9" x14ac:dyDescent="0.2">
      <c r="C35" s="14">
        <v>-20000</v>
      </c>
      <c r="D35" s="14">
        <v>-10000</v>
      </c>
      <c r="E35" s="14">
        <v>-1000</v>
      </c>
      <c r="F35" s="14">
        <f>D35</f>
        <v>-10000</v>
      </c>
      <c r="H35" s="14">
        <f>H31+F35</f>
        <v>-20000</v>
      </c>
      <c r="I35" s="14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5"/>
  <sheetViews>
    <sheetView zoomScale="112" zoomScaleNormal="112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defaultRowHeight="12.75" x14ac:dyDescent="0.2"/>
  <cols>
    <col min="1" max="1" width="9.140625" style="2"/>
    <col min="2" max="2" width="33.5703125" style="2" customWidth="1"/>
    <col min="3" max="3" width="26" style="2" customWidth="1"/>
    <col min="4" max="4" width="24.28515625" style="2" customWidth="1"/>
    <col min="5" max="5" width="23.5703125" style="2" customWidth="1"/>
    <col min="6" max="6" width="15.7109375" style="2" bestFit="1" customWidth="1"/>
    <col min="7" max="8" width="16.28515625" style="2" customWidth="1"/>
    <col min="9" max="9" width="16.28515625" style="8" customWidth="1"/>
    <col min="10" max="10" width="15" style="2" bestFit="1" customWidth="1"/>
    <col min="11" max="16384" width="9.140625" style="2"/>
  </cols>
  <sheetData>
    <row r="3" spans="1:11" x14ac:dyDescent="0.2">
      <c r="B3" s="5" t="s">
        <v>27</v>
      </c>
      <c r="F3" s="5" t="s">
        <v>28</v>
      </c>
    </row>
    <row r="4" spans="1:11" ht="13.5" thickBot="1" x14ac:dyDescent="0.25">
      <c r="B4" s="3" t="s">
        <v>26</v>
      </c>
      <c r="C4" s="3" t="s">
        <v>0</v>
      </c>
      <c r="D4" s="3" t="s">
        <v>1</v>
      </c>
      <c r="E4" s="3" t="s">
        <v>2</v>
      </c>
      <c r="F4" s="6" t="s">
        <v>18</v>
      </c>
      <c r="G4" s="6" t="s">
        <v>11</v>
      </c>
      <c r="H4" s="6" t="s">
        <v>32</v>
      </c>
      <c r="I4" s="9" t="s">
        <v>31</v>
      </c>
      <c r="J4" s="6" t="s">
        <v>10</v>
      </c>
      <c r="K4" s="6" t="s">
        <v>29</v>
      </c>
    </row>
    <row r="5" spans="1:11" ht="13.5" thickTop="1" x14ac:dyDescent="0.2">
      <c r="A5" s="2" t="s">
        <v>3</v>
      </c>
      <c r="B5" s="2" t="s">
        <v>168</v>
      </c>
      <c r="C5" s="2" t="s">
        <v>4</v>
      </c>
      <c r="D5" s="2" t="s">
        <v>6</v>
      </c>
      <c r="E5" s="2" t="s">
        <v>78</v>
      </c>
    </row>
    <row r="6" spans="1:11" x14ac:dyDescent="0.2">
      <c r="B6" s="2" t="s">
        <v>16</v>
      </c>
      <c r="C6" s="2">
        <v>100000</v>
      </c>
      <c r="D6" s="2">
        <v>30000</v>
      </c>
      <c r="E6" s="2">
        <v>50000</v>
      </c>
      <c r="F6" s="2">
        <f>E6</f>
        <v>50000</v>
      </c>
      <c r="G6" s="2">
        <v>5000</v>
      </c>
      <c r="H6" s="2">
        <f>F6</f>
        <v>50000</v>
      </c>
      <c r="I6" s="8">
        <v>0.03</v>
      </c>
      <c r="J6" s="2">
        <f>G6+H6*(1+I6)</f>
        <v>56500</v>
      </c>
      <c r="K6" s="2">
        <v>18</v>
      </c>
    </row>
    <row r="8" spans="1:11" x14ac:dyDescent="0.2">
      <c r="A8" s="2" t="s">
        <v>17</v>
      </c>
      <c r="B8" s="2" t="s">
        <v>7</v>
      </c>
      <c r="C8" s="2" t="s">
        <v>76</v>
      </c>
      <c r="D8" s="2" t="s">
        <v>77</v>
      </c>
      <c r="E8" s="2" t="s">
        <v>169</v>
      </c>
    </row>
    <row r="9" spans="1:11" x14ac:dyDescent="0.2">
      <c r="C9" s="8">
        <v>0.3</v>
      </c>
      <c r="D9" s="8">
        <v>0.15</v>
      </c>
      <c r="E9" s="8">
        <v>0</v>
      </c>
      <c r="F9" s="2">
        <f>D9</f>
        <v>0.15</v>
      </c>
      <c r="I9" s="8">
        <f>F9</f>
        <v>0.15</v>
      </c>
      <c r="J9" s="2">
        <f>J6+(1+I9)</f>
        <v>56501.15</v>
      </c>
      <c r="K9" s="2">
        <v>20</v>
      </c>
    </row>
    <row r="11" spans="1:11" x14ac:dyDescent="0.2">
      <c r="A11" s="2" t="s">
        <v>19</v>
      </c>
      <c r="B11" s="2" t="s">
        <v>170</v>
      </c>
      <c r="C11" s="2" t="s">
        <v>8</v>
      </c>
      <c r="D11" s="2" t="s">
        <v>9</v>
      </c>
    </row>
    <row r="12" spans="1:11" s="8" customFormat="1" x14ac:dyDescent="0.2">
      <c r="C12" s="8">
        <v>0.3</v>
      </c>
      <c r="D12" s="8">
        <v>0.05</v>
      </c>
      <c r="F12" s="8">
        <f>D12</f>
        <v>0.05</v>
      </c>
      <c r="J12" s="10">
        <f>J9+F12</f>
        <v>56501.200000000004</v>
      </c>
      <c r="K12" s="1">
        <v>24</v>
      </c>
    </row>
    <row r="14" spans="1:11" x14ac:dyDescent="0.2">
      <c r="A14" s="2" t="s">
        <v>20</v>
      </c>
      <c r="B14" s="2" t="s">
        <v>12</v>
      </c>
      <c r="C14" s="2" t="s">
        <v>74</v>
      </c>
      <c r="D14" s="2" t="s">
        <v>171</v>
      </c>
      <c r="E14" s="2" t="s">
        <v>75</v>
      </c>
    </row>
    <row r="15" spans="1:11" x14ac:dyDescent="0.2">
      <c r="C15" s="2">
        <v>-30000</v>
      </c>
      <c r="D15" s="2">
        <v>-15000</v>
      </c>
      <c r="E15" s="2">
        <v>-5000</v>
      </c>
      <c r="F15" s="2">
        <f>E15</f>
        <v>-5000</v>
      </c>
      <c r="J15" s="2">
        <f>J12+F15</f>
        <v>51501.200000000004</v>
      </c>
      <c r="K15" s="2">
        <f>K12+1</f>
        <v>25</v>
      </c>
    </row>
    <row r="17" spans="1:11" x14ac:dyDescent="0.2">
      <c r="A17" s="2" t="s">
        <v>21</v>
      </c>
      <c r="B17" s="2" t="s">
        <v>22</v>
      </c>
      <c r="C17" s="2" t="s">
        <v>79</v>
      </c>
      <c r="D17" s="2" t="s">
        <v>80</v>
      </c>
      <c r="E17" s="2" t="s">
        <v>81</v>
      </c>
    </row>
    <row r="18" spans="1:11" x14ac:dyDescent="0.2">
      <c r="C18" s="8">
        <v>-0.2</v>
      </c>
      <c r="D18" s="8">
        <v>-0.1</v>
      </c>
      <c r="E18" s="8">
        <v>0</v>
      </c>
      <c r="F18" s="8">
        <f>D18</f>
        <v>-0.1</v>
      </c>
      <c r="J18" s="2">
        <f>J15*(1+F18)</f>
        <v>46351.08</v>
      </c>
      <c r="K18" s="2">
        <f>K15+1</f>
        <v>26</v>
      </c>
    </row>
    <row r="20" spans="1:11" x14ac:dyDescent="0.2">
      <c r="A20" s="2" t="s">
        <v>40</v>
      </c>
      <c r="B20" s="2" t="s">
        <v>61</v>
      </c>
      <c r="C20" s="2" t="s">
        <v>62</v>
      </c>
      <c r="D20" s="2" t="s">
        <v>63</v>
      </c>
      <c r="E20" s="2" t="s">
        <v>64</v>
      </c>
    </row>
    <row r="21" spans="1:11" x14ac:dyDescent="0.2">
      <c r="C21" s="2">
        <v>-40000</v>
      </c>
      <c r="D21" s="2">
        <v>-10000</v>
      </c>
      <c r="E21" s="2">
        <v>-2000</v>
      </c>
    </row>
    <row r="23" spans="1:11" x14ac:dyDescent="0.2">
      <c r="A23" s="2" t="s">
        <v>42</v>
      </c>
      <c r="B23" s="2" t="s">
        <v>65</v>
      </c>
      <c r="C23" s="2" t="s">
        <v>71</v>
      </c>
      <c r="D23" s="2" t="s">
        <v>72</v>
      </c>
      <c r="E23" s="2" t="s">
        <v>73</v>
      </c>
    </row>
    <row r="24" spans="1:11" x14ac:dyDescent="0.2">
      <c r="C24" s="2">
        <v>-10000</v>
      </c>
      <c r="D24" s="2">
        <v>-5000</v>
      </c>
      <c r="E24" s="2">
        <v>-1000</v>
      </c>
    </row>
    <row r="26" spans="1:11" x14ac:dyDescent="0.2">
      <c r="A26" s="2" t="s">
        <v>44</v>
      </c>
      <c r="B26" s="2" t="s">
        <v>66</v>
      </c>
      <c r="C26" s="2" t="s">
        <v>83</v>
      </c>
      <c r="D26" s="2" t="s">
        <v>67</v>
      </c>
      <c r="E26" s="2" t="s">
        <v>82</v>
      </c>
    </row>
    <row r="27" spans="1:11" x14ac:dyDescent="0.2">
      <c r="C27" s="2">
        <v>-10000</v>
      </c>
      <c r="D27" s="2">
        <v>-3000</v>
      </c>
      <c r="E27" s="2">
        <v>-1500</v>
      </c>
    </row>
    <row r="29" spans="1:11" x14ac:dyDescent="0.2">
      <c r="A29" s="2" t="s">
        <v>46</v>
      </c>
      <c r="B29" s="2" t="s">
        <v>68</v>
      </c>
      <c r="C29" s="2" t="s">
        <v>84</v>
      </c>
      <c r="D29" s="2" t="s">
        <v>85</v>
      </c>
      <c r="E29" s="2" t="s">
        <v>69</v>
      </c>
    </row>
    <row r="30" spans="1:11" x14ac:dyDescent="0.2">
      <c r="C30" s="2">
        <v>-10000</v>
      </c>
      <c r="D30" s="2">
        <v>-5000</v>
      </c>
      <c r="E30" s="2">
        <v>0</v>
      </c>
    </row>
    <row r="32" spans="1:11" x14ac:dyDescent="0.2">
      <c r="A32" s="2" t="s">
        <v>54</v>
      </c>
      <c r="B32" s="2" t="s">
        <v>70</v>
      </c>
      <c r="C32" s="2" t="s">
        <v>172</v>
      </c>
      <c r="D32" s="2" t="s">
        <v>173</v>
      </c>
      <c r="E32" s="2" t="s">
        <v>86</v>
      </c>
    </row>
    <row r="33" spans="3:11" x14ac:dyDescent="0.2">
      <c r="C33" s="2">
        <v>20000</v>
      </c>
      <c r="D33" s="2">
        <v>5000</v>
      </c>
      <c r="E33" s="2">
        <v>0</v>
      </c>
    </row>
    <row r="34" spans="3:11" ht="13.5" thickBot="1" x14ac:dyDescent="0.25">
      <c r="G34" s="2" t="s">
        <v>140</v>
      </c>
      <c r="J34" s="7">
        <f>J18</f>
        <v>46351.08</v>
      </c>
      <c r="K34" s="7">
        <v>30</v>
      </c>
    </row>
    <row r="35" spans="3:11" ht="13.5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2.75" x14ac:dyDescent="0.2"/>
  <cols>
    <col min="1" max="1" width="9.140625" style="2"/>
    <col min="2" max="2" width="44.5703125" style="2" customWidth="1"/>
    <col min="3" max="3" width="29.42578125" style="2" customWidth="1"/>
    <col min="4" max="4" width="34.7109375" style="2" bestFit="1" customWidth="1"/>
    <col min="5" max="5" width="33.42578125" style="2" customWidth="1"/>
    <col min="6" max="6" width="15.7109375" style="2" bestFit="1" customWidth="1"/>
    <col min="7" max="7" width="16.28515625" style="2" customWidth="1"/>
    <col min="8" max="8" width="15" style="2" bestFit="1" customWidth="1"/>
    <col min="9" max="16384" width="9.140625" style="2"/>
  </cols>
  <sheetData>
    <row r="3" spans="1:9" x14ac:dyDescent="0.2">
      <c r="B3" s="5" t="s">
        <v>27</v>
      </c>
      <c r="F3" s="4" t="s">
        <v>28</v>
      </c>
    </row>
    <row r="4" spans="1:9" ht="13.5" thickBot="1" x14ac:dyDescent="0.25">
      <c r="B4" s="3" t="s">
        <v>26</v>
      </c>
      <c r="C4" s="3" t="s">
        <v>0</v>
      </c>
      <c r="D4" s="3" t="s">
        <v>1</v>
      </c>
      <c r="E4" s="3" t="s">
        <v>2</v>
      </c>
      <c r="F4" s="6" t="s">
        <v>18</v>
      </c>
      <c r="G4" s="6" t="s">
        <v>11</v>
      </c>
      <c r="H4" s="6" t="s">
        <v>10</v>
      </c>
      <c r="I4" s="6" t="s">
        <v>29</v>
      </c>
    </row>
    <row r="5" spans="1:9" ht="13.5" thickTop="1" x14ac:dyDescent="0.2">
      <c r="A5" s="2" t="s">
        <v>3</v>
      </c>
      <c r="B5" s="2" t="s">
        <v>5</v>
      </c>
      <c r="C5" s="2" t="s">
        <v>149</v>
      </c>
      <c r="D5" s="2" t="s">
        <v>88</v>
      </c>
      <c r="E5" s="2" t="s">
        <v>89</v>
      </c>
    </row>
    <row r="6" spans="1:9" x14ac:dyDescent="0.2">
      <c r="B6" s="2" t="s">
        <v>87</v>
      </c>
      <c r="C6" s="11" t="s">
        <v>160</v>
      </c>
      <c r="D6" s="11" t="s">
        <v>147</v>
      </c>
      <c r="E6" s="11" t="s">
        <v>146</v>
      </c>
      <c r="F6" s="2" t="str">
        <f>E6</f>
        <v>-20%</v>
      </c>
      <c r="G6" s="2" t="str">
        <f>F6</f>
        <v>-20%</v>
      </c>
      <c r="H6" s="2" t="str">
        <f>G6</f>
        <v>-20%</v>
      </c>
      <c r="I6" s="2">
        <v>18</v>
      </c>
    </row>
    <row r="8" spans="1:9" x14ac:dyDescent="0.2">
      <c r="A8" s="2" t="s">
        <v>17</v>
      </c>
      <c r="B8" s="2" t="s">
        <v>90</v>
      </c>
      <c r="C8" s="2" t="s">
        <v>150</v>
      </c>
      <c r="D8" s="2" t="s">
        <v>91</v>
      </c>
      <c r="E8" s="2" t="s">
        <v>151</v>
      </c>
    </row>
    <row r="9" spans="1:9" x14ac:dyDescent="0.2">
      <c r="E9" s="2">
        <v>0</v>
      </c>
      <c r="F9" s="2">
        <f>D9</f>
        <v>0</v>
      </c>
      <c r="H9" s="2">
        <f>H6+F9</f>
        <v>-0.2</v>
      </c>
      <c r="I9" s="2">
        <v>20</v>
      </c>
    </row>
    <row r="10" spans="1:9" x14ac:dyDescent="0.2">
      <c r="C10" s="11" t="s">
        <v>144</v>
      </c>
      <c r="D10" s="11" t="s">
        <v>145</v>
      </c>
      <c r="E10" s="11" t="s">
        <v>146</v>
      </c>
    </row>
    <row r="12" spans="1:9" x14ac:dyDescent="0.2">
      <c r="A12" s="2" t="s">
        <v>19</v>
      </c>
      <c r="B12" s="2" t="s">
        <v>152</v>
      </c>
      <c r="C12" s="2" t="s">
        <v>92</v>
      </c>
      <c r="D12" s="2" t="s">
        <v>93</v>
      </c>
      <c r="E12" s="2" t="s">
        <v>94</v>
      </c>
    </row>
    <row r="13" spans="1:9" x14ac:dyDescent="0.2">
      <c r="C13" s="2">
        <v>500</v>
      </c>
      <c r="D13" s="2">
        <v>100</v>
      </c>
      <c r="E13" s="11" t="s">
        <v>147</v>
      </c>
      <c r="F13" s="2">
        <f>D13</f>
        <v>100</v>
      </c>
      <c r="H13" s="2">
        <f>H9+F13</f>
        <v>99.8</v>
      </c>
      <c r="I13" s="2">
        <v>24</v>
      </c>
    </row>
    <row r="15" spans="1:9" x14ac:dyDescent="0.2">
      <c r="A15" s="2" t="s">
        <v>20</v>
      </c>
      <c r="B15" s="2" t="s">
        <v>95</v>
      </c>
      <c r="C15" s="2" t="s">
        <v>96</v>
      </c>
      <c r="D15" s="2" t="s">
        <v>97</v>
      </c>
      <c r="E15" s="2" t="s">
        <v>98</v>
      </c>
    </row>
    <row r="16" spans="1:9" x14ac:dyDescent="0.2">
      <c r="C16" s="2">
        <v>-30000</v>
      </c>
      <c r="D16" s="2">
        <v>-15000</v>
      </c>
      <c r="E16" s="11" t="s">
        <v>147</v>
      </c>
      <c r="F16" s="2" t="str">
        <f>E16</f>
        <v>0</v>
      </c>
      <c r="H16" s="2">
        <f>H13+F16</f>
        <v>99.8</v>
      </c>
      <c r="I16" s="2">
        <f>I13+1</f>
        <v>25</v>
      </c>
    </row>
    <row r="18" spans="1:9" x14ac:dyDescent="0.2">
      <c r="A18" s="2" t="s">
        <v>21</v>
      </c>
      <c r="B18" s="2" t="s">
        <v>153</v>
      </c>
      <c r="C18" s="2" t="s">
        <v>99</v>
      </c>
      <c r="D18" s="2" t="s">
        <v>100</v>
      </c>
      <c r="E18" s="2" t="s">
        <v>154</v>
      </c>
    </row>
    <row r="19" spans="1:9" x14ac:dyDescent="0.2">
      <c r="C19" s="2">
        <v>-6000</v>
      </c>
      <c r="D19" s="2">
        <v>-2000</v>
      </c>
      <c r="E19" s="11" t="s">
        <v>147</v>
      </c>
      <c r="F19" s="2">
        <f>D19</f>
        <v>-2000</v>
      </c>
      <c r="H19" s="2">
        <f>H16+F19</f>
        <v>-1900.2</v>
      </c>
      <c r="I19" s="2">
        <f>I16+1</f>
        <v>26</v>
      </c>
    </row>
    <row r="21" spans="1:9" x14ac:dyDescent="0.2">
      <c r="A21" s="2" t="s">
        <v>40</v>
      </c>
      <c r="B21" s="2" t="s">
        <v>101</v>
      </c>
      <c r="C21" s="2" t="s">
        <v>102</v>
      </c>
      <c r="D21" s="2" t="s">
        <v>155</v>
      </c>
      <c r="E21" s="2" t="s">
        <v>9</v>
      </c>
    </row>
    <row r="22" spans="1:9" x14ac:dyDescent="0.2">
      <c r="C22" s="2">
        <v>-20000</v>
      </c>
      <c r="D22" s="2">
        <v>-10000</v>
      </c>
      <c r="E22" s="11" t="s">
        <v>147</v>
      </c>
    </row>
    <row r="23" spans="1:9" x14ac:dyDescent="0.2">
      <c r="E23" s="11"/>
    </row>
    <row r="24" spans="1:9" ht="13.5" thickBot="1" x14ac:dyDescent="0.25">
      <c r="A24" s="2" t="s">
        <v>42</v>
      </c>
      <c r="B24" s="2" t="s">
        <v>103</v>
      </c>
      <c r="C24" s="2" t="s">
        <v>104</v>
      </c>
      <c r="D24" s="2" t="s">
        <v>156</v>
      </c>
      <c r="E24" s="2" t="s">
        <v>105</v>
      </c>
      <c r="G24" s="2" t="s">
        <v>140</v>
      </c>
      <c r="H24" s="7">
        <f>H19</f>
        <v>-1900.2</v>
      </c>
      <c r="I24" s="7">
        <v>30</v>
      </c>
    </row>
    <row r="25" spans="1:9" ht="13.5" thickTop="1" x14ac:dyDescent="0.2">
      <c r="C25" s="2">
        <v>-100000</v>
      </c>
      <c r="D25" s="11" t="s">
        <v>147</v>
      </c>
      <c r="E25" s="2">
        <v>-10000</v>
      </c>
    </row>
    <row r="26" spans="1:9" x14ac:dyDescent="0.2">
      <c r="A26" s="2" t="s">
        <v>44</v>
      </c>
      <c r="B26" s="2" t="s">
        <v>106</v>
      </c>
      <c r="C26" s="2" t="s">
        <v>157</v>
      </c>
      <c r="D26" s="2" t="s">
        <v>107</v>
      </c>
      <c r="E26" s="2" t="s">
        <v>108</v>
      </c>
    </row>
    <row r="27" spans="1:9" x14ac:dyDescent="0.2">
      <c r="C27" s="2">
        <v>-2160</v>
      </c>
      <c r="D27" s="2">
        <v>-520</v>
      </c>
      <c r="E27" s="11" t="s">
        <v>147</v>
      </c>
    </row>
    <row r="28" spans="1:9" x14ac:dyDescent="0.2">
      <c r="A28" s="2" t="s">
        <v>46</v>
      </c>
      <c r="B28" s="2" t="s">
        <v>158</v>
      </c>
      <c r="C28" s="2" t="s">
        <v>109</v>
      </c>
      <c r="D28" s="2" t="s">
        <v>110</v>
      </c>
      <c r="E28" s="2" t="s">
        <v>111</v>
      </c>
    </row>
    <row r="29" spans="1:9" x14ac:dyDescent="0.2">
      <c r="C29" s="2">
        <v>-2000</v>
      </c>
      <c r="D29" s="2">
        <v>-1000</v>
      </c>
      <c r="E29" s="11" t="s">
        <v>147</v>
      </c>
    </row>
    <row r="30" spans="1:9" x14ac:dyDescent="0.2">
      <c r="A30" s="2" t="s">
        <v>54</v>
      </c>
      <c r="B30" s="2" t="s">
        <v>112</v>
      </c>
      <c r="C30" s="2" t="s">
        <v>159</v>
      </c>
      <c r="D30" s="2" t="s">
        <v>113</v>
      </c>
      <c r="E30" s="2" t="s">
        <v>114</v>
      </c>
    </row>
    <row r="31" spans="1:9" x14ac:dyDescent="0.2">
      <c r="C31" s="2">
        <v>-10000</v>
      </c>
      <c r="D31" s="11" t="s">
        <v>148</v>
      </c>
      <c r="E31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8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RowHeight="12.75" x14ac:dyDescent="0.2"/>
  <cols>
    <col min="1" max="1" width="9.140625" style="2"/>
    <col min="2" max="2" width="47.7109375" style="2" customWidth="1"/>
    <col min="3" max="3" width="21.140625" style="2" customWidth="1"/>
    <col min="4" max="4" width="18" style="2" bestFit="1" customWidth="1"/>
    <col min="5" max="5" width="19.85546875" style="2" bestFit="1" customWidth="1"/>
    <col min="6" max="6" width="15.7109375" style="2" bestFit="1" customWidth="1"/>
    <col min="7" max="7" width="16.28515625" style="2" customWidth="1"/>
    <col min="8" max="8" width="15" style="2" bestFit="1" customWidth="1"/>
    <col min="9" max="16384" width="9.140625" style="2"/>
  </cols>
  <sheetData>
    <row r="3" spans="1:11" x14ac:dyDescent="0.2">
      <c r="B3" s="5" t="s">
        <v>27</v>
      </c>
      <c r="F3" s="4" t="s">
        <v>28</v>
      </c>
    </row>
    <row r="4" spans="1:11" ht="13.5" thickBot="1" x14ac:dyDescent="0.25">
      <c r="B4" s="3" t="s">
        <v>26</v>
      </c>
      <c r="C4" s="3" t="s">
        <v>0</v>
      </c>
      <c r="D4" s="3" t="s">
        <v>1</v>
      </c>
      <c r="E4" s="3" t="s">
        <v>2</v>
      </c>
      <c r="F4" s="6" t="s">
        <v>18</v>
      </c>
      <c r="G4" s="6" t="s">
        <v>11</v>
      </c>
      <c r="H4" s="6" t="s">
        <v>10</v>
      </c>
      <c r="I4" s="6" t="s">
        <v>29</v>
      </c>
    </row>
    <row r="5" spans="1:11" ht="13.5" thickTop="1" x14ac:dyDescent="0.2">
      <c r="A5" s="2" t="s">
        <v>3</v>
      </c>
      <c r="B5" s="2" t="s">
        <v>50</v>
      </c>
      <c r="C5" s="2" t="s">
        <v>51</v>
      </c>
      <c r="D5" s="2" t="s">
        <v>52</v>
      </c>
      <c r="E5" s="2" t="s">
        <v>53</v>
      </c>
    </row>
    <row r="6" spans="1:11" x14ac:dyDescent="0.2">
      <c r="C6" s="2">
        <v>-10000</v>
      </c>
      <c r="D6" s="2">
        <v>-5000</v>
      </c>
      <c r="E6" s="2">
        <v>0</v>
      </c>
      <c r="F6" s="2">
        <f>E6</f>
        <v>0</v>
      </c>
      <c r="G6" s="2">
        <f>F6</f>
        <v>0</v>
      </c>
      <c r="H6" s="2">
        <f>G6</f>
        <v>0</v>
      </c>
      <c r="I6" s="2">
        <v>51</v>
      </c>
    </row>
    <row r="8" spans="1:11" x14ac:dyDescent="0.2">
      <c r="A8" s="2" t="s">
        <v>17</v>
      </c>
      <c r="B8" s="2" t="s">
        <v>33</v>
      </c>
      <c r="C8" s="2" t="s">
        <v>8</v>
      </c>
      <c r="D8" s="2" t="s">
        <v>9</v>
      </c>
    </row>
    <row r="9" spans="1:11" x14ac:dyDescent="0.2">
      <c r="C9" s="2">
        <v>-5000</v>
      </c>
      <c r="D9" s="2">
        <v>0</v>
      </c>
      <c r="F9" s="2">
        <f>D9</f>
        <v>0</v>
      </c>
      <c r="H9" s="2">
        <f>H6+F9</f>
        <v>0</v>
      </c>
      <c r="I9" s="2">
        <f>I6+1</f>
        <v>52</v>
      </c>
    </row>
    <row r="11" spans="1:11" x14ac:dyDescent="0.2">
      <c r="A11" s="2" t="s">
        <v>19</v>
      </c>
      <c r="B11" s="2" t="s">
        <v>34</v>
      </c>
      <c r="C11" s="2" t="s">
        <v>35</v>
      </c>
      <c r="D11" s="2" t="s">
        <v>9</v>
      </c>
    </row>
    <row r="12" spans="1:11" x14ac:dyDescent="0.2">
      <c r="C12" s="8">
        <v>0.05</v>
      </c>
      <c r="D12" s="8">
        <v>0</v>
      </c>
      <c r="E12" s="8"/>
      <c r="F12" s="8">
        <f>D12</f>
        <v>0</v>
      </c>
      <c r="G12" s="8"/>
      <c r="H12" s="2">
        <f>H9+F12</f>
        <v>0</v>
      </c>
      <c r="I12" s="2">
        <f>I9+1</f>
        <v>53</v>
      </c>
      <c r="J12" s="10"/>
      <c r="K12" s="1"/>
    </row>
    <row r="14" spans="1:11" x14ac:dyDescent="0.2">
      <c r="A14" s="2" t="s">
        <v>20</v>
      </c>
      <c r="B14" s="2" t="s">
        <v>12</v>
      </c>
      <c r="C14" s="2" t="s">
        <v>13</v>
      </c>
      <c r="D14" s="2" t="s">
        <v>14</v>
      </c>
      <c r="E14" s="2" t="s">
        <v>15</v>
      </c>
    </row>
    <row r="15" spans="1:11" x14ac:dyDescent="0.2">
      <c r="C15" s="2">
        <v>-30000</v>
      </c>
      <c r="D15" s="2">
        <v>-15000</v>
      </c>
      <c r="E15" s="2">
        <v>-5000</v>
      </c>
      <c r="F15" s="2">
        <f>E15</f>
        <v>-5000</v>
      </c>
      <c r="H15" s="2">
        <f>H12+F15</f>
        <v>-5000</v>
      </c>
      <c r="I15" s="2">
        <f>I12+1</f>
        <v>54</v>
      </c>
    </row>
    <row r="17" spans="1:9" x14ac:dyDescent="0.2">
      <c r="A17" s="2" t="s">
        <v>21</v>
      </c>
      <c r="B17" s="2" t="s">
        <v>36</v>
      </c>
      <c r="C17" s="2" t="s">
        <v>23</v>
      </c>
      <c r="D17" s="2" t="s">
        <v>24</v>
      </c>
      <c r="E17" s="2" t="s">
        <v>25</v>
      </c>
    </row>
    <row r="18" spans="1:9" x14ac:dyDescent="0.2">
      <c r="C18" s="2">
        <v>-6000</v>
      </c>
      <c r="D18" s="2">
        <v>-3000</v>
      </c>
      <c r="E18" s="2">
        <v>-1500</v>
      </c>
      <c r="F18" s="2">
        <f>D18</f>
        <v>-3000</v>
      </c>
      <c r="H18" s="2">
        <f>H15+F18</f>
        <v>-8000</v>
      </c>
      <c r="I18" s="2">
        <f>I15+1</f>
        <v>55</v>
      </c>
    </row>
    <row r="21" spans="1:9" x14ac:dyDescent="0.2">
      <c r="A21" s="2" t="s">
        <v>40</v>
      </c>
      <c r="B21" s="2" t="s">
        <v>43</v>
      </c>
      <c r="C21" s="2" t="s">
        <v>37</v>
      </c>
      <c r="D21" s="2" t="s">
        <v>39</v>
      </c>
      <c r="E21" s="2" t="s">
        <v>38</v>
      </c>
    </row>
    <row r="22" spans="1:9" x14ac:dyDescent="0.2">
      <c r="C22" s="2">
        <v>-15000</v>
      </c>
      <c r="D22" s="2">
        <v>-5000</v>
      </c>
      <c r="E22" s="2">
        <v>-1000</v>
      </c>
      <c r="F22" s="2">
        <f>D22</f>
        <v>-5000</v>
      </c>
      <c r="I22" s="2">
        <f>I18+1</f>
        <v>56</v>
      </c>
    </row>
    <row r="24" spans="1:9" x14ac:dyDescent="0.2">
      <c r="A24" s="2" t="s">
        <v>42</v>
      </c>
      <c r="B24" s="2" t="s">
        <v>41</v>
      </c>
      <c r="C24" s="2" t="s">
        <v>55</v>
      </c>
      <c r="D24" s="2" t="s">
        <v>56</v>
      </c>
      <c r="E24" s="2" t="s">
        <v>57</v>
      </c>
    </row>
    <row r="25" spans="1:9" x14ac:dyDescent="0.2">
      <c r="C25" s="2">
        <v>-20000</v>
      </c>
      <c r="D25" s="2">
        <v>-5000</v>
      </c>
      <c r="E25" s="2">
        <v>0</v>
      </c>
      <c r="I25" s="2">
        <f>I22+1</f>
        <v>57</v>
      </c>
    </row>
    <row r="27" spans="1:9" x14ac:dyDescent="0.2">
      <c r="A27" s="2" t="s">
        <v>44</v>
      </c>
      <c r="B27" s="2" t="s">
        <v>45</v>
      </c>
      <c r="C27" s="2" t="s">
        <v>8</v>
      </c>
      <c r="D27" s="2" t="s">
        <v>9</v>
      </c>
    </row>
    <row r="28" spans="1:9" x14ac:dyDescent="0.2">
      <c r="C28" s="2">
        <v>-30000</v>
      </c>
      <c r="D28" s="2">
        <v>0</v>
      </c>
      <c r="I28" s="2">
        <f>I25+1</f>
        <v>58</v>
      </c>
    </row>
    <row r="30" spans="1:9" x14ac:dyDescent="0.2">
      <c r="A30" s="2" t="s">
        <v>46</v>
      </c>
      <c r="B30" s="2" t="s">
        <v>47</v>
      </c>
      <c r="C30" s="2" t="s">
        <v>23</v>
      </c>
      <c r="D30" s="2" t="s">
        <v>48</v>
      </c>
      <c r="E30" s="2" t="s">
        <v>49</v>
      </c>
    </row>
    <row r="31" spans="1:9" x14ac:dyDescent="0.2">
      <c r="C31" s="2">
        <v>-10000</v>
      </c>
      <c r="D31" s="2">
        <v>-3000</v>
      </c>
      <c r="E31" s="2">
        <v>0</v>
      </c>
      <c r="I31" s="2">
        <f>I28+1</f>
        <v>59</v>
      </c>
    </row>
    <row r="33" spans="1:9" x14ac:dyDescent="0.2">
      <c r="A33" s="2" t="s">
        <v>54</v>
      </c>
      <c r="B33" s="2" t="s">
        <v>58</v>
      </c>
      <c r="C33" s="2" t="s">
        <v>59</v>
      </c>
      <c r="D33" s="2" t="s">
        <v>60</v>
      </c>
    </row>
    <row r="34" spans="1:9" x14ac:dyDescent="0.2">
      <c r="C34" s="2">
        <v>100000</v>
      </c>
      <c r="D34" s="2">
        <v>30000</v>
      </c>
      <c r="I34" s="2">
        <f>I31+1</f>
        <v>60</v>
      </c>
    </row>
    <row r="37" spans="1:9" ht="13.5" thickBot="1" x14ac:dyDescent="0.25">
      <c r="G37" s="2" t="s">
        <v>30</v>
      </c>
      <c r="H37" s="7">
        <f>H18</f>
        <v>-8000</v>
      </c>
      <c r="I37" s="7">
        <f>I34</f>
        <v>60</v>
      </c>
    </row>
    <row r="38" spans="1:9" ht="13.5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2.75" x14ac:dyDescent="0.2"/>
  <cols>
    <col min="1" max="1" width="9.140625" style="2"/>
    <col min="2" max="2" width="40" style="2" customWidth="1"/>
    <col min="3" max="3" width="25.7109375" style="2" customWidth="1"/>
    <col min="4" max="4" width="25.28515625" style="2" customWidth="1"/>
    <col min="5" max="5" width="24.7109375" style="2" customWidth="1"/>
    <col min="6" max="6" width="15.7109375" style="2" bestFit="1" customWidth="1"/>
    <col min="7" max="7" width="16.28515625" style="2" customWidth="1"/>
    <col min="8" max="8" width="15" style="2" bestFit="1" customWidth="1"/>
    <col min="9" max="16384" width="9.140625" style="2"/>
  </cols>
  <sheetData>
    <row r="3" spans="1:9" x14ac:dyDescent="0.2">
      <c r="B3" s="5" t="s">
        <v>27</v>
      </c>
      <c r="F3" s="4" t="s">
        <v>28</v>
      </c>
    </row>
    <row r="4" spans="1:9" ht="13.5" thickBot="1" x14ac:dyDescent="0.25">
      <c r="B4" s="3" t="s">
        <v>26</v>
      </c>
      <c r="C4" s="3" t="s">
        <v>0</v>
      </c>
      <c r="D4" s="3" t="s">
        <v>1</v>
      </c>
      <c r="E4" s="3" t="s">
        <v>2</v>
      </c>
      <c r="F4" s="6" t="s">
        <v>18</v>
      </c>
      <c r="G4" s="6" t="s">
        <v>11</v>
      </c>
      <c r="H4" s="6" t="s">
        <v>10</v>
      </c>
      <c r="I4" s="6" t="s">
        <v>29</v>
      </c>
    </row>
    <row r="5" spans="1:9" ht="13.5" thickTop="1" x14ac:dyDescent="0.2">
      <c r="A5" s="2" t="s">
        <v>3</v>
      </c>
      <c r="B5" s="2" t="s">
        <v>115</v>
      </c>
      <c r="C5" s="2" t="s">
        <v>116</v>
      </c>
      <c r="D5" s="2" t="s">
        <v>117</v>
      </c>
      <c r="E5" s="2" t="s">
        <v>118</v>
      </c>
    </row>
    <row r="6" spans="1:9" x14ac:dyDescent="0.2">
      <c r="B6" s="2" t="s">
        <v>166</v>
      </c>
      <c r="C6" s="2">
        <v>50000</v>
      </c>
      <c r="D6" s="2">
        <v>20000</v>
      </c>
      <c r="E6" s="11" t="s">
        <v>161</v>
      </c>
      <c r="F6" s="2" t="str">
        <f>E6</f>
        <v>-10,000</v>
      </c>
      <c r="G6" s="2" t="str">
        <f>F6</f>
        <v>-10,000</v>
      </c>
      <c r="H6" s="2" t="str">
        <f>G6</f>
        <v>-10,000</v>
      </c>
      <c r="I6" s="2">
        <v>18</v>
      </c>
    </row>
    <row r="7" spans="1:9" x14ac:dyDescent="0.2">
      <c r="C7" s="2">
        <v>0</v>
      </c>
    </row>
    <row r="8" spans="1:9" x14ac:dyDescent="0.2">
      <c r="A8" s="2" t="s">
        <v>17</v>
      </c>
      <c r="B8" s="2" t="s">
        <v>119</v>
      </c>
      <c r="C8" s="2" t="s">
        <v>120</v>
      </c>
      <c r="D8" s="2" t="s">
        <v>121</v>
      </c>
      <c r="E8" s="2" t="s">
        <v>25</v>
      </c>
    </row>
    <row r="9" spans="1:9" x14ac:dyDescent="0.2">
      <c r="C9" s="11" t="s">
        <v>146</v>
      </c>
      <c r="D9" s="11" t="s">
        <v>162</v>
      </c>
      <c r="E9" s="11" t="s">
        <v>147</v>
      </c>
      <c r="F9" s="2" t="str">
        <f>D9</f>
        <v>10%</v>
      </c>
      <c r="H9" s="2">
        <f>H6+F9</f>
        <v>-9999.9</v>
      </c>
      <c r="I9" s="2">
        <v>20</v>
      </c>
    </row>
    <row r="11" spans="1:9" x14ac:dyDescent="0.2">
      <c r="A11" s="2" t="s">
        <v>19</v>
      </c>
      <c r="B11" s="2" t="s">
        <v>134</v>
      </c>
      <c r="C11" s="2" t="s">
        <v>135</v>
      </c>
      <c r="D11" s="2" t="s">
        <v>122</v>
      </c>
      <c r="E11" s="2" t="s">
        <v>167</v>
      </c>
    </row>
    <row r="12" spans="1:9" x14ac:dyDescent="0.2">
      <c r="C12" s="2">
        <v>-10000</v>
      </c>
      <c r="D12" s="2">
        <v>-2000</v>
      </c>
      <c r="E12" s="11" t="s">
        <v>147</v>
      </c>
      <c r="F12" s="2">
        <f>D12</f>
        <v>-2000</v>
      </c>
      <c r="H12" s="2">
        <f>H9+F12</f>
        <v>-11999.9</v>
      </c>
      <c r="I12" s="2">
        <v>24</v>
      </c>
    </row>
    <row r="14" spans="1:9" x14ac:dyDescent="0.2">
      <c r="A14" s="2" t="s">
        <v>20</v>
      </c>
      <c r="B14" s="2" t="s">
        <v>136</v>
      </c>
      <c r="C14" s="2" t="s">
        <v>137</v>
      </c>
      <c r="D14" s="2" t="s">
        <v>163</v>
      </c>
      <c r="E14" s="2" t="s">
        <v>138</v>
      </c>
    </row>
    <row r="15" spans="1:9" x14ac:dyDescent="0.2">
      <c r="C15" s="2">
        <v>-20000</v>
      </c>
      <c r="D15" s="2">
        <v>-4000</v>
      </c>
      <c r="E15" s="11" t="s">
        <v>147</v>
      </c>
      <c r="F15" s="2" t="str">
        <f>E15</f>
        <v>0</v>
      </c>
      <c r="H15" s="2">
        <f>H12+F15</f>
        <v>-11999.9</v>
      </c>
      <c r="I15" s="2">
        <f>I12+1</f>
        <v>25</v>
      </c>
    </row>
    <row r="17" spans="1:9" x14ac:dyDescent="0.2">
      <c r="A17" s="2" t="s">
        <v>21</v>
      </c>
      <c r="B17" s="2" t="s">
        <v>123</v>
      </c>
      <c r="C17" s="2">
        <v>3</v>
      </c>
      <c r="D17" s="2">
        <v>1</v>
      </c>
      <c r="E17" s="2" t="s">
        <v>124</v>
      </c>
    </row>
    <row r="18" spans="1:9" x14ac:dyDescent="0.2">
      <c r="C18" s="2">
        <v>-20000</v>
      </c>
      <c r="D18" s="2">
        <v>-9000</v>
      </c>
      <c r="E18" s="11" t="s">
        <v>147</v>
      </c>
      <c r="F18" s="2">
        <f>D18</f>
        <v>-9000</v>
      </c>
      <c r="H18" s="2">
        <f>H15+F18</f>
        <v>-20999.9</v>
      </c>
      <c r="I18" s="2">
        <f>I15+1</f>
        <v>26</v>
      </c>
    </row>
    <row r="20" spans="1:9" x14ac:dyDescent="0.2">
      <c r="A20" s="2" t="s">
        <v>40</v>
      </c>
      <c r="B20" s="2" t="s">
        <v>126</v>
      </c>
      <c r="C20" s="2">
        <v>500000</v>
      </c>
      <c r="D20" s="2">
        <v>200000</v>
      </c>
      <c r="E20" s="2" t="s">
        <v>125</v>
      </c>
    </row>
    <row r="21" spans="1:9" x14ac:dyDescent="0.2">
      <c r="C21" s="11" t="s">
        <v>160</v>
      </c>
      <c r="D21" s="11" t="s">
        <v>164</v>
      </c>
      <c r="E21" s="11" t="s">
        <v>165</v>
      </c>
    </row>
    <row r="22" spans="1:9" ht="13.5" thickBot="1" x14ac:dyDescent="0.25">
      <c r="A22" s="2" t="s">
        <v>44</v>
      </c>
      <c r="B22" s="2" t="s">
        <v>139</v>
      </c>
      <c r="C22" s="2" t="s">
        <v>127</v>
      </c>
      <c r="D22" s="2" t="s">
        <v>128</v>
      </c>
      <c r="E22" s="2" t="s">
        <v>64</v>
      </c>
      <c r="G22" s="2" t="s">
        <v>140</v>
      </c>
      <c r="H22" s="7">
        <f>H18</f>
        <v>-20999.9</v>
      </c>
      <c r="I22" s="7">
        <v>30</v>
      </c>
    </row>
    <row r="23" spans="1:9" ht="13.5" thickTop="1" x14ac:dyDescent="0.2">
      <c r="C23" s="11" t="s">
        <v>144</v>
      </c>
      <c r="D23" s="11" t="s">
        <v>162</v>
      </c>
      <c r="E23" s="11" t="s">
        <v>145</v>
      </c>
    </row>
    <row r="24" spans="1:9" x14ac:dyDescent="0.2">
      <c r="A24" s="2" t="s">
        <v>46</v>
      </c>
      <c r="B24" s="2" t="s">
        <v>130</v>
      </c>
      <c r="C24" s="2" t="s">
        <v>141</v>
      </c>
      <c r="D24" s="2" t="s">
        <v>129</v>
      </c>
      <c r="E24" s="2" t="s">
        <v>142</v>
      </c>
    </row>
    <row r="25" spans="1:9" x14ac:dyDescent="0.2">
      <c r="C25" s="11" t="s">
        <v>160</v>
      </c>
      <c r="D25" s="11" t="s">
        <v>164</v>
      </c>
      <c r="E25" s="11" t="s">
        <v>147</v>
      </c>
    </row>
    <row r="26" spans="1:9" x14ac:dyDescent="0.2">
      <c r="A26" s="2" t="s">
        <v>54</v>
      </c>
      <c r="B26" s="2" t="s">
        <v>131</v>
      </c>
      <c r="C26" s="2" t="s">
        <v>132</v>
      </c>
      <c r="D26" s="2" t="s">
        <v>143</v>
      </c>
      <c r="E26" s="2" t="s">
        <v>133</v>
      </c>
    </row>
    <row r="27" spans="1:9" x14ac:dyDescent="0.2">
      <c r="C27" s="11" t="s">
        <v>160</v>
      </c>
      <c r="D27" s="11" t="s">
        <v>145</v>
      </c>
      <c r="E27" s="11" t="s">
        <v>146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15" sqref="B15"/>
    </sheetView>
  </sheetViews>
  <sheetFormatPr defaultRowHeight="15" x14ac:dyDescent="0.25"/>
  <cols>
    <col min="1" max="16384" width="9.140625" style="12"/>
  </cols>
  <sheetData>
    <row r="1" spans="1:10" x14ac:dyDescent="0.25">
      <c r="A1" s="14"/>
      <c r="B1" s="15" t="s">
        <v>27</v>
      </c>
      <c r="C1" s="14"/>
      <c r="D1" s="14"/>
      <c r="E1" s="14"/>
      <c r="F1" s="16" t="s">
        <v>28</v>
      </c>
      <c r="G1" s="14"/>
      <c r="H1" s="14"/>
      <c r="I1" s="14"/>
      <c r="J1" s="14"/>
    </row>
    <row r="2" spans="1:10" ht="15.75" thickBot="1" x14ac:dyDescent="0.3">
      <c r="A2" s="14"/>
      <c r="B2" s="17" t="s">
        <v>26</v>
      </c>
      <c r="C2" s="17" t="s">
        <v>0</v>
      </c>
      <c r="D2" s="17" t="s">
        <v>1</v>
      </c>
      <c r="E2" s="17" t="s">
        <v>2</v>
      </c>
      <c r="F2" s="18" t="s">
        <v>18</v>
      </c>
      <c r="G2" s="18" t="s">
        <v>11</v>
      </c>
      <c r="H2" s="18" t="s">
        <v>10</v>
      </c>
      <c r="I2" s="18" t="s">
        <v>29</v>
      </c>
      <c r="J2" s="14"/>
    </row>
    <row r="3" spans="1:10" ht="15.75" thickTop="1" x14ac:dyDescent="0.25">
      <c r="A3" s="14" t="s">
        <v>3</v>
      </c>
      <c r="B3" s="14" t="s">
        <v>232</v>
      </c>
      <c r="C3" s="14" t="s">
        <v>231</v>
      </c>
      <c r="D3" s="14" t="s">
        <v>230</v>
      </c>
      <c r="E3" s="14" t="s">
        <v>25</v>
      </c>
      <c r="F3" s="14"/>
      <c r="G3" s="14"/>
      <c r="H3" s="14"/>
      <c r="I3" s="14"/>
      <c r="J3" s="14"/>
    </row>
    <row r="4" spans="1:10" x14ac:dyDescent="0.25">
      <c r="A4" s="14"/>
      <c r="B4" s="14"/>
      <c r="C4" s="14">
        <v>5000</v>
      </c>
      <c r="D4" s="14">
        <v>2500</v>
      </c>
      <c r="E4" s="14">
        <v>0</v>
      </c>
      <c r="F4" s="14">
        <f>E4</f>
        <v>0</v>
      </c>
      <c r="G4" s="14">
        <f>F4</f>
        <v>0</v>
      </c>
      <c r="H4" s="14">
        <f>G4</f>
        <v>0</v>
      </c>
      <c r="I4" s="14">
        <v>71</v>
      </c>
      <c r="J4" s="14"/>
    </row>
    <row r="5" spans="1:1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5">
      <c r="A6" s="14" t="s">
        <v>17</v>
      </c>
      <c r="B6" s="14" t="s">
        <v>229</v>
      </c>
      <c r="C6" s="14" t="s">
        <v>228</v>
      </c>
      <c r="D6" s="14" t="s">
        <v>227</v>
      </c>
      <c r="E6" s="14" t="s">
        <v>226</v>
      </c>
      <c r="F6" s="14"/>
      <c r="G6" s="14"/>
      <c r="H6" s="14"/>
      <c r="I6" s="14"/>
      <c r="J6" s="14"/>
    </row>
    <row r="7" spans="1:10" x14ac:dyDescent="0.25">
      <c r="A7" s="14"/>
      <c r="B7" s="14"/>
      <c r="C7" s="14">
        <v>-5000</v>
      </c>
      <c r="D7" s="14">
        <v>-2500</v>
      </c>
      <c r="E7" s="14">
        <v>-2000</v>
      </c>
      <c r="F7" s="14">
        <f>D7</f>
        <v>-2500</v>
      </c>
      <c r="G7" s="14"/>
      <c r="H7" s="14">
        <f>H4+F7</f>
        <v>-2500</v>
      </c>
      <c r="I7" s="14">
        <v>73</v>
      </c>
      <c r="J7" s="14"/>
    </row>
    <row r="8" spans="1:10" x14ac:dyDescent="0.25">
      <c r="A8" s="14"/>
      <c r="B8" s="14"/>
      <c r="C8" s="13"/>
      <c r="D8" s="13"/>
      <c r="E8" s="13"/>
      <c r="F8" s="14"/>
      <c r="G8" s="14"/>
      <c r="H8" s="14"/>
      <c r="I8" s="14"/>
      <c r="J8" s="14"/>
    </row>
    <row r="9" spans="1:10" x14ac:dyDescent="0.25">
      <c r="A9" s="14" t="s">
        <v>19</v>
      </c>
      <c r="B9" s="14" t="s">
        <v>225</v>
      </c>
      <c r="C9" s="14" t="s">
        <v>224</v>
      </c>
      <c r="D9" s="14" t="s">
        <v>223</v>
      </c>
      <c r="E9" s="14" t="s">
        <v>222</v>
      </c>
      <c r="F9" s="14"/>
      <c r="G9" s="14"/>
      <c r="H9" s="14"/>
      <c r="I9" s="14"/>
      <c r="J9" s="14"/>
    </row>
    <row r="10" spans="1:10" x14ac:dyDescent="0.25">
      <c r="A10" s="14"/>
      <c r="B10" s="14"/>
      <c r="C10" s="14">
        <v>-15000</v>
      </c>
      <c r="D10" s="14">
        <v>-5000</v>
      </c>
      <c r="E10" s="14">
        <v>0</v>
      </c>
      <c r="F10" s="14">
        <f>D10</f>
        <v>-5000</v>
      </c>
      <c r="G10" s="14"/>
      <c r="H10" s="14">
        <f>H7+F10</f>
        <v>-7500</v>
      </c>
      <c r="I10" s="14">
        <v>77</v>
      </c>
      <c r="J10" s="14"/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25">
      <c r="A12" s="14" t="s">
        <v>20</v>
      </c>
      <c r="B12" s="14" t="s">
        <v>221</v>
      </c>
      <c r="C12" s="14" t="s">
        <v>220</v>
      </c>
      <c r="D12" s="14" t="s">
        <v>219</v>
      </c>
      <c r="E12" s="14" t="s">
        <v>218</v>
      </c>
      <c r="F12" s="14"/>
      <c r="G12" s="14"/>
      <c r="H12" s="14"/>
      <c r="I12" s="14"/>
      <c r="J12" s="14"/>
    </row>
    <row r="13" spans="1:10" x14ac:dyDescent="0.25">
      <c r="A13" s="14"/>
      <c r="B13" s="14"/>
      <c r="C13" s="14">
        <v>7000</v>
      </c>
      <c r="D13" s="14">
        <v>3500</v>
      </c>
      <c r="E13" s="14">
        <v>0</v>
      </c>
      <c r="F13" s="14">
        <f>E13</f>
        <v>0</v>
      </c>
      <c r="G13" s="14"/>
      <c r="H13" s="14">
        <f>H10+F13</f>
        <v>-7500</v>
      </c>
      <c r="I13" s="14">
        <v>79</v>
      </c>
      <c r="J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5">
      <c r="A15" s="14" t="s">
        <v>21</v>
      </c>
      <c r="B15" s="14" t="s">
        <v>217</v>
      </c>
      <c r="C15" s="14" t="s">
        <v>216</v>
      </c>
      <c r="D15" s="14" t="s">
        <v>215</v>
      </c>
      <c r="E15" s="14" t="s">
        <v>214</v>
      </c>
      <c r="F15" s="14"/>
      <c r="G15" s="14"/>
      <c r="H15" s="14"/>
      <c r="I15" s="14"/>
      <c r="J15" s="14"/>
    </row>
    <row r="16" spans="1:10" x14ac:dyDescent="0.25">
      <c r="A16" s="14"/>
      <c r="B16" s="14"/>
      <c r="C16" s="14">
        <v>-5000</v>
      </c>
      <c r="D16" s="14">
        <v>-2500</v>
      </c>
      <c r="E16" s="14">
        <v>0</v>
      </c>
      <c r="F16" s="14">
        <f>D16</f>
        <v>-2500</v>
      </c>
      <c r="G16" s="14"/>
      <c r="H16" s="14">
        <f>H13+F16</f>
        <v>-10000</v>
      </c>
      <c r="I16" s="14">
        <v>80</v>
      </c>
      <c r="J16" s="14"/>
    </row>
    <row r="17" spans="1:10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41 to 50 Andrei</vt:lpstr>
      <vt:lpstr>18 to 30 Bill</vt:lpstr>
      <vt:lpstr>31 to 40 Scott</vt:lpstr>
      <vt:lpstr>51 - 60 Bill.</vt:lpstr>
      <vt:lpstr>61 to 70 Scott.</vt:lpstr>
      <vt:lpstr>71 - 80 Andrei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Baker Laptop</dc:creator>
  <cp:lastModifiedBy>hack</cp:lastModifiedBy>
  <dcterms:created xsi:type="dcterms:W3CDTF">2015-03-13T22:31:19Z</dcterms:created>
  <dcterms:modified xsi:type="dcterms:W3CDTF">2015-03-14T21:10:16Z</dcterms:modified>
</cp:coreProperties>
</file>