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D:\paula\Dropbox\FAO\NEAReview\2023\"/>
    </mc:Choice>
  </mc:AlternateContent>
  <xr:revisionPtr revIDLastSave="0" documentId="13_ncr:1_{C5E0004E-AE44-438A-9372-55CC0146C7B5}" xr6:coauthVersionLast="47" xr6:coauthVersionMax="47" xr10:uidLastSave="{00000000-0000-0000-0000-000000000000}"/>
  <bookViews>
    <workbookView xWindow="828" yWindow="-108" windowWidth="30000" windowHeight="17496" activeTab="2" xr2:uid="{00000000-000D-0000-FFFF-FFFF00000000}"/>
  </bookViews>
  <sheets>
    <sheet name="Totals" sheetId="11" r:id="rId1"/>
    <sheet name="Pivot" sheetId="12" r:id="rId2"/>
    <sheet name="Canada SA" sheetId="8" r:id="rId3"/>
  </sheets>
  <definedNames>
    <definedName name="_xlnm._FilterDatabase" localSheetId="2" hidden="1">'Canada SA'!$C$1:$W$100</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4" i="8" l="1"/>
  <c r="S144" i="8"/>
  <c r="P144" i="8"/>
  <c r="U143" i="8"/>
  <c r="S143" i="8"/>
  <c r="P143" i="8"/>
  <c r="U137" i="8"/>
  <c r="S137" i="8"/>
  <c r="P137" i="8"/>
  <c r="P125" i="8"/>
  <c r="U125" i="8"/>
  <c r="S125" i="8"/>
  <c r="U109" i="8"/>
  <c r="S109" i="8"/>
  <c r="P109" i="8"/>
  <c r="U92" i="8"/>
  <c r="S92" i="8"/>
  <c r="P92" i="8"/>
  <c r="U91" i="8"/>
  <c r="S91" i="8"/>
  <c r="P91" i="8"/>
  <c r="U84" i="8"/>
  <c r="S84" i="8"/>
  <c r="P84" i="8"/>
  <c r="U83" i="8"/>
  <c r="S83" i="8"/>
  <c r="P83" i="8"/>
  <c r="U82" i="8"/>
  <c r="S82" i="8"/>
  <c r="P82" i="8"/>
  <c r="U75" i="8"/>
  <c r="S75" i="8"/>
  <c r="P75" i="8"/>
  <c r="U74" i="8"/>
  <c r="S74" i="8"/>
  <c r="P74" i="8"/>
  <c r="U72" i="8"/>
  <c r="S72" i="8"/>
  <c r="P72" i="8"/>
  <c r="U57" i="8"/>
  <c r="S57" i="8"/>
  <c r="P57" i="8"/>
  <c r="U55" i="8"/>
  <c r="S55" i="8"/>
  <c r="P55" i="8"/>
  <c r="S48" i="8"/>
  <c r="P48" i="8"/>
  <c r="U45" i="8"/>
  <c r="S45" i="8"/>
  <c r="P45" i="8"/>
  <c r="U16" i="8"/>
  <c r="S16" i="8"/>
  <c r="P16" i="8"/>
  <c r="S52" i="8"/>
  <c r="P52" i="8"/>
  <c r="S51" i="8"/>
  <c r="P51" i="8"/>
  <c r="S46" i="8"/>
  <c r="P46" i="8"/>
  <c r="S44" i="8"/>
  <c r="P44" i="8"/>
  <c r="P8" i="8"/>
  <c r="S8" i="8"/>
  <c r="P40" i="8"/>
  <c r="P39" i="8"/>
  <c r="S40" i="8"/>
  <c r="S39" i="8"/>
  <c r="S35" i="8"/>
  <c r="S34" i="8"/>
  <c r="S33" i="8"/>
  <c r="E24" i="12"/>
  <c r="E23" i="12"/>
  <c r="E22" i="12"/>
  <c r="E21" i="12"/>
  <c r="E20" i="12"/>
  <c r="E19" i="12"/>
  <c r="E18" i="12"/>
  <c r="E17" i="12"/>
  <c r="E16" i="12"/>
  <c r="E15" i="12"/>
  <c r="E14" i="12"/>
  <c r="E13" i="12"/>
  <c r="E12" i="12"/>
  <c r="E11" i="12"/>
  <c r="E10" i="12"/>
  <c r="E9" i="12"/>
  <c r="E8" i="12"/>
  <c r="E7" i="12"/>
  <c r="E6" i="12"/>
  <c r="E5" i="12"/>
  <c r="E4" i="12"/>
  <c r="U185" i="8"/>
  <c r="S185" i="8"/>
  <c r="P185" i="8"/>
  <c r="U141" i="8"/>
  <c r="S141" i="8"/>
  <c r="P141" i="8"/>
  <c r="U140" i="8"/>
  <c r="S140" i="8"/>
  <c r="P140" i="8"/>
  <c r="U139" i="8"/>
  <c r="S139" i="8"/>
  <c r="P139" i="8"/>
  <c r="U184" i="8"/>
  <c r="S184" i="8"/>
  <c r="P184" i="8"/>
  <c r="U183" i="8"/>
  <c r="S183" i="8"/>
  <c r="P183" i="8"/>
  <c r="U35" i="8"/>
  <c r="P35" i="8"/>
  <c r="U34" i="8"/>
  <c r="P34" i="8"/>
  <c r="U98" i="8"/>
  <c r="S98" i="8"/>
  <c r="P98" i="8"/>
  <c r="U97" i="8"/>
  <c r="S97" i="8"/>
  <c r="P97" i="8"/>
  <c r="U93" i="8"/>
  <c r="S93" i="8"/>
  <c r="P93" i="8"/>
  <c r="U99" i="8"/>
  <c r="S99" i="8"/>
  <c r="P99" i="8"/>
  <c r="U182" i="8"/>
  <c r="S182" i="8"/>
  <c r="P182" i="8"/>
  <c r="P80" i="8"/>
  <c r="P79" i="8"/>
  <c r="P78" i="8"/>
  <c r="P77" i="8"/>
  <c r="U81" i="8"/>
  <c r="S81" i="8"/>
  <c r="P81" i="8"/>
  <c r="U80" i="8"/>
  <c r="S80" i="8"/>
  <c r="U79" i="8"/>
  <c r="S79" i="8"/>
  <c r="U78" i="8"/>
  <c r="S78" i="8"/>
  <c r="U77" i="8"/>
  <c r="S77" i="8"/>
  <c r="U43" i="8"/>
  <c r="S43" i="8"/>
  <c r="P43" i="8"/>
  <c r="U42" i="8"/>
  <c r="S42" i="8"/>
  <c r="P42" i="8"/>
  <c r="U41" i="8"/>
  <c r="S41" i="8"/>
  <c r="P41" i="8"/>
  <c r="U38" i="8"/>
  <c r="S38" i="8"/>
  <c r="P38" i="8"/>
  <c r="P36" i="8"/>
  <c r="U36" i="8"/>
  <c r="S36" i="8"/>
  <c r="U123" i="8"/>
  <c r="S123" i="8"/>
  <c r="P123" i="8"/>
  <c r="U122" i="8"/>
  <c r="S122" i="8"/>
  <c r="P122" i="8"/>
  <c r="U121" i="8"/>
  <c r="S121" i="8"/>
  <c r="P121" i="8"/>
  <c r="U120" i="8"/>
  <c r="S120" i="8"/>
  <c r="P120" i="8"/>
  <c r="U119" i="8"/>
  <c r="S119" i="8"/>
  <c r="P119" i="8"/>
  <c r="U118" i="8"/>
  <c r="S118" i="8"/>
  <c r="P118" i="8"/>
  <c r="U117" i="8"/>
  <c r="S117" i="8"/>
  <c r="P117" i="8"/>
  <c r="U116" i="8"/>
  <c r="S116" i="8"/>
  <c r="P116" i="8"/>
  <c r="U87" i="8"/>
  <c r="S87" i="8"/>
  <c r="P87" i="8"/>
  <c r="U88" i="8"/>
  <c r="S88" i="8"/>
  <c r="P88" i="8"/>
  <c r="U31" i="8"/>
  <c r="S31" i="8"/>
  <c r="P31" i="8"/>
  <c r="U32" i="8"/>
  <c r="S32" i="8"/>
  <c r="P32" i="8"/>
  <c r="U30" i="8"/>
  <c r="S30" i="8"/>
  <c r="P30" i="8"/>
  <c r="U29" i="8"/>
  <c r="S29" i="8"/>
  <c r="P29" i="8"/>
  <c r="U25" i="8"/>
  <c r="U26" i="8"/>
  <c r="S26" i="8"/>
  <c r="P26" i="8"/>
  <c r="U27" i="8"/>
  <c r="S27" i="8"/>
  <c r="P27" i="8"/>
  <c r="U28" i="8"/>
  <c r="S28" i="8"/>
  <c r="P28" i="8"/>
  <c r="U181" i="8"/>
  <c r="S181" i="8"/>
  <c r="P181" i="8"/>
  <c r="U22" i="8"/>
  <c r="S22" i="8"/>
  <c r="P22" i="8"/>
  <c r="U21" i="8"/>
  <c r="S21" i="8"/>
  <c r="P21" i="8"/>
  <c r="U180" i="8"/>
  <c r="S180" i="8"/>
  <c r="P180" i="8"/>
  <c r="U186" i="8"/>
  <c r="S186" i="8"/>
  <c r="P186" i="8"/>
  <c r="S113" i="8"/>
  <c r="U2" i="8"/>
  <c r="S2" i="8"/>
  <c r="P2" i="8"/>
  <c r="U108" i="8"/>
  <c r="S108" i="8"/>
  <c r="P108" i="8"/>
  <c r="U49" i="8"/>
  <c r="S49" i="8"/>
  <c r="P49" i="8"/>
  <c r="U19" i="8"/>
  <c r="S19" i="8"/>
  <c r="P19" i="8"/>
  <c r="S24" i="8"/>
  <c r="P24" i="8"/>
  <c r="U166" i="8"/>
  <c r="S166" i="8"/>
  <c r="P166" i="8"/>
  <c r="U179" i="8"/>
  <c r="S179" i="8"/>
  <c r="P179" i="8"/>
  <c r="F5" i="11"/>
  <c r="S165" i="8"/>
  <c r="P175" i="8"/>
  <c r="P176" i="8"/>
  <c r="P174" i="8"/>
  <c r="P173" i="8"/>
  <c r="P171" i="8"/>
  <c r="P172" i="8"/>
  <c r="P129" i="8"/>
  <c r="P128" i="8"/>
  <c r="P73" i="8"/>
  <c r="P163" i="8"/>
  <c r="P162" i="8"/>
  <c r="P71" i="8"/>
  <c r="P33" i="8"/>
  <c r="P101" i="8"/>
  <c r="P152" i="8"/>
  <c r="P151" i="8"/>
  <c r="P107" i="8"/>
  <c r="P100" i="8"/>
  <c r="P102" i="8"/>
  <c r="P103" i="8"/>
  <c r="P106" i="8"/>
  <c r="P105" i="8"/>
  <c r="P104" i="8"/>
  <c r="P178" i="8"/>
  <c r="P53" i="8"/>
  <c r="P4" i="8"/>
  <c r="P20" i="8"/>
  <c r="P5" i="8"/>
  <c r="P37" i="8"/>
  <c r="P70" i="8"/>
  <c r="P167" i="8"/>
  <c r="P23" i="8"/>
  <c r="P157" i="8"/>
  <c r="P127" i="8"/>
  <c r="P94" i="8"/>
  <c r="P95" i="8"/>
  <c r="P168" i="8"/>
  <c r="P156" i="8"/>
  <c r="P153" i="8"/>
  <c r="P160" i="8"/>
  <c r="P58" i="8"/>
  <c r="P65" i="8"/>
  <c r="P64" i="8"/>
  <c r="P63" i="8"/>
  <c r="P62" i="8"/>
  <c r="P61" i="8"/>
  <c r="P60" i="8"/>
  <c r="P59" i="8"/>
  <c r="P67" i="8"/>
  <c r="P68" i="8"/>
  <c r="P155" i="8"/>
  <c r="P18" i="8"/>
  <c r="P14" i="8"/>
  <c r="P150" i="8"/>
  <c r="P149" i="8"/>
  <c r="P15" i="8"/>
  <c r="P47" i="8"/>
  <c r="P135" i="8"/>
  <c r="P142" i="8"/>
  <c r="P12" i="8"/>
  <c r="P13" i="8"/>
  <c r="P154" i="8"/>
  <c r="P3" i="8"/>
  <c r="P138" i="8"/>
  <c r="P177" i="8"/>
  <c r="P136" i="8"/>
  <c r="P111" i="8"/>
  <c r="P113" i="8"/>
  <c r="P114" i="8"/>
  <c r="P112" i="8"/>
  <c r="P115" i="8"/>
  <c r="P148" i="8"/>
  <c r="P147" i="8"/>
  <c r="P133" i="8"/>
  <c r="P110" i="8"/>
  <c r="P159" i="8"/>
  <c r="P50" i="8"/>
  <c r="P158" i="8"/>
  <c r="P11" i="8"/>
  <c r="P10" i="8"/>
  <c r="P7" i="8"/>
  <c r="P9" i="8"/>
  <c r="P6" i="8"/>
  <c r="P146" i="8"/>
  <c r="P169" i="8"/>
  <c r="P124" i="8"/>
  <c r="P126" i="8"/>
  <c r="P130" i="8"/>
  <c r="U175" i="8"/>
  <c r="U176" i="8"/>
  <c r="U174" i="8"/>
  <c r="U173" i="8"/>
  <c r="U171" i="8"/>
  <c r="U172" i="8"/>
  <c r="U129" i="8"/>
  <c r="U128" i="8"/>
  <c r="U73" i="8"/>
  <c r="U163" i="8"/>
  <c r="U162" i="8"/>
  <c r="U71" i="8"/>
  <c r="U33" i="8"/>
  <c r="U101" i="8"/>
  <c r="U152" i="8"/>
  <c r="U151" i="8"/>
  <c r="U107" i="8"/>
  <c r="U100" i="8"/>
  <c r="U102" i="8"/>
  <c r="U103" i="8"/>
  <c r="U106" i="8"/>
  <c r="U105" i="8"/>
  <c r="U104" i="8"/>
  <c r="U178" i="8"/>
  <c r="U53" i="8"/>
  <c r="U4" i="8"/>
  <c r="U20" i="8"/>
  <c r="U165" i="8"/>
  <c r="U5" i="8"/>
  <c r="U37" i="8"/>
  <c r="U70" i="8"/>
  <c r="U167" i="8"/>
  <c r="U24" i="8"/>
  <c r="U23" i="8"/>
  <c r="U157" i="8"/>
  <c r="U127" i="8"/>
  <c r="U94" i="8"/>
  <c r="U95" i="8"/>
  <c r="U168" i="8"/>
  <c r="U156" i="8"/>
  <c r="U153" i="8"/>
  <c r="U161" i="8"/>
  <c r="U160" i="8"/>
  <c r="U58" i="8"/>
  <c r="U65" i="8"/>
  <c r="U64" i="8"/>
  <c r="U63" i="8"/>
  <c r="U62" i="8"/>
  <c r="U61" i="8"/>
  <c r="U60" i="8"/>
  <c r="U59" i="8"/>
  <c r="U67" i="8"/>
  <c r="U68" i="8"/>
  <c r="U155" i="8"/>
  <c r="U18" i="8"/>
  <c r="U14" i="8"/>
  <c r="U150" i="8"/>
  <c r="U149" i="8"/>
  <c r="U15" i="8"/>
  <c r="U47" i="8"/>
  <c r="U135" i="8"/>
  <c r="U142" i="8"/>
  <c r="U12" i="8"/>
  <c r="U13" i="8"/>
  <c r="U154" i="8"/>
  <c r="U3" i="8"/>
  <c r="U138" i="8"/>
  <c r="U177" i="8"/>
  <c r="U136" i="8"/>
  <c r="U111" i="8"/>
  <c r="U113" i="8"/>
  <c r="U114" i="8"/>
  <c r="U112" i="8"/>
  <c r="U115" i="8"/>
  <c r="U148" i="8"/>
  <c r="U96" i="8"/>
  <c r="U147" i="8"/>
  <c r="U170" i="8"/>
  <c r="U134" i="8"/>
  <c r="U133" i="8"/>
  <c r="U89" i="8"/>
  <c r="U164" i="8"/>
  <c r="U110" i="8"/>
  <c r="U159" i="8"/>
  <c r="U50" i="8"/>
  <c r="U158" i="8"/>
  <c r="U11" i="8"/>
  <c r="U10" i="8"/>
  <c r="U7" i="8"/>
  <c r="U9" i="8"/>
  <c r="U8" i="8"/>
  <c r="U6" i="8"/>
  <c r="U146" i="8"/>
  <c r="U145" i="8"/>
  <c r="U169" i="8"/>
  <c r="U124" i="8"/>
  <c r="U126" i="8"/>
  <c r="U130" i="8"/>
  <c r="U132" i="8"/>
  <c r="S132" i="8"/>
  <c r="S175" i="8"/>
  <c r="S176" i="8"/>
  <c r="S174" i="8"/>
  <c r="J22" i="11"/>
  <c r="J5" i="11"/>
  <c r="L5" i="11"/>
  <c r="J6" i="11"/>
  <c r="L6" i="11"/>
  <c r="J7" i="11"/>
  <c r="L7" i="11"/>
  <c r="J8" i="11"/>
  <c r="L8" i="11"/>
  <c r="J9" i="11"/>
  <c r="L9" i="11"/>
  <c r="J10" i="11"/>
  <c r="L10" i="11"/>
  <c r="J11" i="11"/>
  <c r="L11" i="11"/>
  <c r="J12" i="11"/>
  <c r="L12" i="11"/>
  <c r="J13" i="11"/>
  <c r="L13" i="11"/>
  <c r="J14" i="11"/>
  <c r="L14" i="11"/>
  <c r="J15" i="11"/>
  <c r="L15" i="11"/>
  <c r="J16" i="11"/>
  <c r="L16" i="11"/>
  <c r="J17" i="11"/>
  <c r="L17" i="11"/>
  <c r="J18" i="11"/>
  <c r="L18" i="11"/>
  <c r="J19" i="11"/>
  <c r="L19" i="11"/>
  <c r="J20" i="11"/>
  <c r="L20" i="11"/>
  <c r="J21" i="11"/>
  <c r="L21" i="11"/>
  <c r="L4" i="11"/>
  <c r="J4" i="11"/>
  <c r="S173" i="8"/>
  <c r="S171" i="8"/>
  <c r="S172" i="8"/>
  <c r="F22" i="11"/>
  <c r="K22" i="11" s="1"/>
  <c r="F21" i="11"/>
  <c r="K21" i="11" s="1"/>
  <c r="F20" i="11"/>
  <c r="K20" i="11" s="1"/>
  <c r="F19" i="11"/>
  <c r="K19" i="11" s="1"/>
  <c r="F18" i="11"/>
  <c r="K18" i="11" s="1"/>
  <c r="F17" i="11"/>
  <c r="K17" i="11" s="1"/>
  <c r="F16" i="11"/>
  <c r="K16" i="11" s="1"/>
  <c r="F15" i="11"/>
  <c r="K15" i="11" s="1"/>
  <c r="F14" i="11"/>
  <c r="K14" i="11" s="1"/>
  <c r="F13" i="11"/>
  <c r="K13" i="11" s="1"/>
  <c r="F12" i="11"/>
  <c r="K12" i="11" s="1"/>
  <c r="F11" i="11"/>
  <c r="K11" i="11" s="1"/>
  <c r="F10" i="11"/>
  <c r="K10" i="11" s="1"/>
  <c r="F9" i="11"/>
  <c r="K9" i="11" s="1"/>
  <c r="F8" i="11"/>
  <c r="K8" i="11" s="1"/>
  <c r="F7" i="11"/>
  <c r="K7" i="11" s="1"/>
  <c r="F6" i="11"/>
  <c r="K6" i="11" s="1"/>
  <c r="K5" i="11"/>
  <c r="F4" i="11"/>
  <c r="K4" i="11" s="1"/>
  <c r="S129" i="8"/>
  <c r="S128" i="8"/>
  <c r="S73" i="8"/>
  <c r="S163" i="8"/>
  <c r="S162" i="8"/>
  <c r="S71" i="8"/>
  <c r="S101" i="8"/>
  <c r="S152" i="8"/>
  <c r="S151" i="8"/>
  <c r="S107" i="8"/>
  <c r="S100" i="8"/>
  <c r="S102" i="8"/>
  <c r="S103" i="8"/>
  <c r="S106" i="8"/>
  <c r="S105" i="8"/>
  <c r="S104" i="8"/>
  <c r="S178" i="8"/>
  <c r="S53" i="8"/>
  <c r="S4" i="8"/>
  <c r="S20" i="8"/>
  <c r="S5" i="8"/>
  <c r="S37" i="8"/>
  <c r="S167" i="8"/>
  <c r="S23" i="8"/>
  <c r="S157" i="8"/>
  <c r="S127" i="8"/>
  <c r="S94" i="8"/>
  <c r="S95" i="8"/>
  <c r="S168" i="8"/>
  <c r="S156" i="8"/>
  <c r="S153" i="8"/>
  <c r="S160" i="8"/>
  <c r="S58" i="8"/>
  <c r="S65" i="8"/>
  <c r="S64" i="8"/>
  <c r="S63" i="8"/>
  <c r="S62" i="8"/>
  <c r="S61" i="8"/>
  <c r="S60" i="8"/>
  <c r="S59" i="8"/>
  <c r="S67" i="8"/>
  <c r="S68" i="8"/>
  <c r="S155" i="8"/>
  <c r="S18" i="8"/>
  <c r="S14" i="8"/>
  <c r="S150" i="8"/>
  <c r="S149" i="8"/>
  <c r="S15" i="8"/>
  <c r="S47" i="8"/>
  <c r="S135" i="8"/>
  <c r="S142" i="8"/>
  <c r="S12" i="8"/>
  <c r="S13" i="8"/>
  <c r="S154" i="8"/>
  <c r="S3" i="8"/>
  <c r="S138" i="8"/>
  <c r="S177" i="8"/>
  <c r="S136" i="8"/>
  <c r="S111" i="8"/>
  <c r="S112" i="8"/>
  <c r="S115" i="8"/>
  <c r="S148" i="8"/>
  <c r="S147" i="8"/>
  <c r="S133" i="8"/>
  <c r="S110" i="8"/>
  <c r="S159" i="8"/>
  <c r="S50" i="8"/>
  <c r="S158" i="8"/>
  <c r="S11" i="8"/>
  <c r="S10" i="8"/>
  <c r="S7" i="8"/>
  <c r="S9" i="8"/>
  <c r="S6" i="8"/>
  <c r="S146" i="8"/>
  <c r="S169" i="8"/>
  <c r="S124" i="8"/>
  <c r="S126" i="8"/>
  <c r="S130" i="8"/>
</calcChain>
</file>

<file path=xl/sharedStrings.xml><?xml version="1.0" encoding="utf-8"?>
<sst xmlns="http://schemas.openxmlformats.org/spreadsheetml/2006/main" count="2495" uniqueCount="1074">
  <si>
    <t>F</t>
  </si>
  <si>
    <t>31-Flounders, halibuts, soles</t>
  </si>
  <si>
    <t>Atlantic cod</t>
  </si>
  <si>
    <t>Gadus morhua</t>
  </si>
  <si>
    <t>Haddock</t>
  </si>
  <si>
    <t>Melanogrammus aeglefinus</t>
  </si>
  <si>
    <t>Pollachius virens</t>
  </si>
  <si>
    <t>32-Cods, hakes, haddocks</t>
  </si>
  <si>
    <t>33-Miscellaneous coastal fishes</t>
  </si>
  <si>
    <t>34-Miscellaneous demersal fishes</t>
  </si>
  <si>
    <t>Clupea harengus</t>
  </si>
  <si>
    <t>35-Herrings, sardines, anchovies</t>
  </si>
  <si>
    <t>Mallotus villosus</t>
  </si>
  <si>
    <t>37-Miscellaneous pelagic fishes</t>
  </si>
  <si>
    <t>45-Shrimps, prawns</t>
  </si>
  <si>
    <t>Atlantic salmon</t>
  </si>
  <si>
    <t>Salmo salar</t>
  </si>
  <si>
    <t>23-Salmons, trouts, smelts</t>
  </si>
  <si>
    <t>O</t>
  </si>
  <si>
    <t>Boreogadus saida</t>
  </si>
  <si>
    <t>Pandalus borealis</t>
  </si>
  <si>
    <t>Notes</t>
  </si>
  <si>
    <t>N</t>
  </si>
  <si>
    <t>Score</t>
  </si>
  <si>
    <t>O-F</t>
  </si>
  <si>
    <t>U</t>
  </si>
  <si>
    <t>West Greenland</t>
  </si>
  <si>
    <t>Stock Name</t>
  </si>
  <si>
    <t>Jurisdiction</t>
  </si>
  <si>
    <t>Scientific Name</t>
  </si>
  <si>
    <t>Common Name</t>
  </si>
  <si>
    <t>Stock Area</t>
  </si>
  <si>
    <t>Assessment Year</t>
  </si>
  <si>
    <t>Citation</t>
  </si>
  <si>
    <t>Final Assessment Report 1</t>
  </si>
  <si>
    <t>Spisula solidissima</t>
  </si>
  <si>
    <t>Atlantic Herring</t>
  </si>
  <si>
    <t>Atlantic Salmon</t>
  </si>
  <si>
    <t>Placopecten magellanicus</t>
  </si>
  <si>
    <t>Sea scallop</t>
  </si>
  <si>
    <t>Hippoglossoides platessoides</t>
  </si>
  <si>
    <t>American plaice</t>
  </si>
  <si>
    <t>Hippoglossus hippoglossus</t>
  </si>
  <si>
    <t>Pollock</t>
  </si>
  <si>
    <t>Merluccius bilinearis</t>
  </si>
  <si>
    <t>Urophycis tenuis</t>
  </si>
  <si>
    <t>Pseudopleuronectes americanus</t>
  </si>
  <si>
    <t>Glyptocephalus cynoglossus</t>
  </si>
  <si>
    <t>Limanda ferruginea</t>
  </si>
  <si>
    <t>Monkfish</t>
  </si>
  <si>
    <t>Lophius americanus</t>
  </si>
  <si>
    <t>Spiny Dogfish</t>
  </si>
  <si>
    <t>Squalus acanthias</t>
  </si>
  <si>
    <t>Row Labels</t>
  </si>
  <si>
    <t>Grand Total</t>
  </si>
  <si>
    <t>ISSCAAP Group</t>
  </si>
  <si>
    <t>Country</t>
  </si>
  <si>
    <t>Status</t>
  </si>
  <si>
    <t>SAR/2019/054</t>
  </si>
  <si>
    <t>DFO-MPO</t>
  </si>
  <si>
    <t>Assessment of the Maritimes Region American Eel and Elver Fisheries</t>
  </si>
  <si>
    <t>American Eel and Elver</t>
  </si>
  <si>
    <t>Anguilla rostrata</t>
  </si>
  <si>
    <t>American Eel</t>
  </si>
  <si>
    <t>Maritimes</t>
  </si>
  <si>
    <t>http://www.dfo-mpo.gc.ca/csas-sccs/Publications/SAR-AS/2019/2019_054-eng.html</t>
  </si>
  <si>
    <t>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t>
  </si>
  <si>
    <t>SAR/2020/007</t>
  </si>
  <si>
    <t>Review of Arctic Cod (Boreogadus saida) bycatch in Canadian Arctic Shrimp Fisheries</t>
  </si>
  <si>
    <t>Arctic Cod (Boreogadus saida) bycatch in Canadian Arctic Shrimp Fisheries</t>
  </si>
  <si>
    <t>Arctic Cod</t>
  </si>
  <si>
    <t>http://www.dfo-mpo.gc.ca/csas-sccs/Publications/SAR-AS/2020/2020_007-eng.html</t>
  </si>
  <si>
    <t>Cusk (Brosme brosme) in NAFO Divisions 4VWX5Z</t>
  </si>
  <si>
    <t>Brosme brosme</t>
  </si>
  <si>
    <t>Cusk</t>
  </si>
  <si>
    <t>NAFO Divisions 4VWX5YZ</t>
  </si>
  <si>
    <t>SAR/2018/028</t>
  </si>
  <si>
    <t>Assessment of the whelk fishery in Québec's inshore waters</t>
  </si>
  <si>
    <t>Whelk in Québec's inshore waters</t>
  </si>
  <si>
    <t>Buccinum undatum</t>
  </si>
  <si>
    <t>Whelk</t>
  </si>
  <si>
    <t>Québec coastal waters</t>
  </si>
  <si>
    <t>http://www.dfo-mpo.gc.ca/csas-sccs/Publications/SAR-AS/2018/2018_028-eng.html</t>
  </si>
  <si>
    <t>Quebec</t>
  </si>
  <si>
    <t>SAR/2018/044</t>
  </si>
  <si>
    <t>Assessment of rock crab stock status in Quebec in 2016</t>
  </si>
  <si>
    <t>Rock crab in Quebec</t>
  </si>
  <si>
    <t>Cancer irroratus</t>
  </si>
  <si>
    <t>Rock crab</t>
  </si>
  <si>
    <t>http://www.dfo-mpo.gc.ca/csas-sccs/Publications/SAR-AS/2018/2018_044-eng.html</t>
  </si>
  <si>
    <t>Rock crab (Cancer irroratus) in the southern Gulf of St. Lawrence</t>
  </si>
  <si>
    <t>southern Gulf of St. Lawrence</t>
  </si>
  <si>
    <t>SAR/2021/009</t>
  </si>
  <si>
    <t>Assessment of Newfoundland and Labrador (Divisions 2HJ3KLNOP4R) Snow Crab</t>
  </si>
  <si>
    <t>Snow Crab Newfoundland and Labrador (Divisions 2HJ3KLNOP4R)</t>
  </si>
  <si>
    <t>Chionoecetes opilio</t>
  </si>
  <si>
    <t>Snow crab</t>
  </si>
  <si>
    <t>Newfoundland and Labrador (Divisions 2HJ3KLNOP4R)</t>
  </si>
  <si>
    <t>http://www.dfo-mpo.gc.ca/csas-sccs/Publications/SAR-AS/2021/2021_009-eng.html</t>
  </si>
  <si>
    <t>Newfoundland &amp; Labrador</t>
  </si>
  <si>
    <t>SAR/2020/050</t>
  </si>
  <si>
    <t>Assessment of the Estuary and Northern Gulf of St. Lawrence (Areas 13 to 17, 12A, 12B, 12C and 16A) Snow Crab Stocks in 2019</t>
  </si>
  <si>
    <t>Northern Gulf of St. Lawrence (Areas 13 to 17, 12A, 12B, 12C and 16A)</t>
  </si>
  <si>
    <t>http://www.dfo-mpo.gc.ca/csas-sccs/Publications/SAR-AS/2020/2020_050-eng.html</t>
  </si>
  <si>
    <t>SAR/2018/046</t>
  </si>
  <si>
    <t>Assessment of Nova Scotia (4VWX) Snow Crab</t>
  </si>
  <si>
    <t xml:space="preserve">Snow Crab Nova Scotia (4VWX) </t>
  </si>
  <si>
    <t xml:space="preserve">Nova Scotia (4VWX) </t>
  </si>
  <si>
    <t>http://www.dfo-mpo.gc.ca/csas-sccs/Publications/SAR-AS/2018/2018_046-eng.html</t>
  </si>
  <si>
    <t>SAR/2020/042</t>
  </si>
  <si>
    <t>Assessment of Scotian Shelf Snow Crab</t>
  </si>
  <si>
    <t>Snow Crab Scotian Shelf</t>
  </si>
  <si>
    <t>Scotian Shelf</t>
  </si>
  <si>
    <t>http://www.dfo-mpo.gc.ca/csas-sccs/Publications/SAR-AS/2020/2020_042-eng.html</t>
  </si>
  <si>
    <t>Stock Status Update of Scotian Shelf Snow Crab (Chionoecetes opilio, O.Fabricius)</t>
  </si>
  <si>
    <t>Snow Crab (Chionoecetes opilio, O.Fabricius) Scotian Shelf</t>
  </si>
  <si>
    <t>SAR/2021/021</t>
  </si>
  <si>
    <t>Assessment of snow crab (Chionoecetes opilio) in the southern Gulf of St. Lawrence (Areas 12, 12E, 12F and 19) to 2020 and advice for the 2021 fishery</t>
  </si>
  <si>
    <t>Snow crab (Chionoecetes opilio) in the southern Gulf of St. Lawrence (Areas 12, 12E, 12F and 19)</t>
  </si>
  <si>
    <t>southern Gulf of St. Lawrence (Areas 12, 12E, 12F and 19)</t>
  </si>
  <si>
    <t>http://www.dfo-mpo.gc.ca/csas-sccs/Publications/SAR-AS/2021/2021_021-eng.html</t>
  </si>
  <si>
    <t>SAR/2018/031</t>
  </si>
  <si>
    <t>An assessment of Iceland Scallop in the Canada-France Transboundary Zone of St. Pierre Bank</t>
  </si>
  <si>
    <t>Iceland Scallop in the Canada-France Transboundary Zone of St. Pierre Bank</t>
  </si>
  <si>
    <t>Chlamys islandica</t>
  </si>
  <si>
    <t>Iceland Scallop</t>
  </si>
  <si>
    <t>Canada-France Transboundary Zone of St. Pierre Bank</t>
  </si>
  <si>
    <t>http://www.dfo-mpo.gc.ca/csas-sccs/Publications/SAR-AS/2018/2018_031-eng.html</t>
  </si>
  <si>
    <t>SAR/2020/009</t>
  </si>
  <si>
    <t>An Assessment of Iceland Scallop (Chlamys islandica) in the Strait of Belle Isle</t>
  </si>
  <si>
    <t>Iceland Scallop (Chlamys islandica) in the Strait of Belle Isle</t>
  </si>
  <si>
    <t>Strait of Belle Isle</t>
  </si>
  <si>
    <t>http://www.dfo-mpo.gc.ca/csas-sccs/Publications/SAR-AS/2020/2020_009-eng.html</t>
  </si>
  <si>
    <t>Atlantic Herring 4VWX</t>
  </si>
  <si>
    <t>4VWX</t>
  </si>
  <si>
    <t>SAR/2019/049</t>
  </si>
  <si>
    <t>Assessment of Newfoundland east and south coast Herring in 2017 and 2018</t>
  </si>
  <si>
    <t>Herring Newfoundland east and south coast</t>
  </si>
  <si>
    <t>Newfoundland east and south coast</t>
  </si>
  <si>
    <t>http://www.dfo-mpo.gc.ca/csas-sccs/Publications/SAR-AS/2019/2019_049-eng.html</t>
  </si>
  <si>
    <t>SAR/2019/037</t>
  </si>
  <si>
    <t>Assessment of the Quebec North Shore (Division 4S) herring stocks in 2018</t>
  </si>
  <si>
    <t>Herring Quebec North Shore (Division 4S)</t>
  </si>
  <si>
    <t>Quebec North Shore (Division 4S)</t>
  </si>
  <si>
    <t>http://www.dfo-mpo.gc.ca/csas-sccs/Publications/SAR-AS/2019/2019_037-eng.html</t>
  </si>
  <si>
    <t>SAR/2018/029</t>
  </si>
  <si>
    <t>Assessment of the southern Gulf of St. Lawrence (NAFO Div. 4T) spring and fall spawner components of Atlantic herring (Clupea harengus) with advice for the 2018 and 2019 fisheries</t>
  </si>
  <si>
    <t>Atlantic herring (Clupea harengus) southern Gulf of St. Lawrence (NAFO Div. 4T) spring and fall spawner components</t>
  </si>
  <si>
    <t>southern Gulf of St. Lawrence (NAFO Div. 4T) spring and fall spawner components</t>
  </si>
  <si>
    <t>http://www.dfo-mpo.gc.ca/csas-sccs/Publications/SAR-AS/2018/2018_029-eng.html</t>
  </si>
  <si>
    <t>SAR/2021/005</t>
  </si>
  <si>
    <t>Assessment of the West Coast of Newfoundland (NAFO Division 4R) Herring Stock Assessment in 2019</t>
  </si>
  <si>
    <t>Atlantic Herring West Coast of Newfoundland (NAFO Division 4R)</t>
  </si>
  <si>
    <t>West Coast of Newfoundland (NAFO Division 4R)</t>
  </si>
  <si>
    <t>http://www.dfo-mpo.gc.ca/csas-sccs/Publications/SAR-AS/2021/2021_005-eng.html</t>
  </si>
  <si>
    <t>SCR/2020/038</t>
  </si>
  <si>
    <t>Update of sea cucumber stock status indicators for Areas B and C in the Gaspé Peninsula in 2019</t>
  </si>
  <si>
    <t>Sea cucumber stock status indicators for Areas B and C in the Gaspé Peninsula</t>
  </si>
  <si>
    <t>Cucumaria frondosa</t>
  </si>
  <si>
    <t>Sea Cucumber</t>
  </si>
  <si>
    <t>Areas B and C in the Gaspé Peninsula</t>
  </si>
  <si>
    <t>http://www.dfo-mpo.gc.ca/csas-sccs/Publications/ScR-RS/2020/2020_038-eng.html</t>
  </si>
  <si>
    <t>SAR/2021/007</t>
  </si>
  <si>
    <t>Guidance for Setting Reference Points for the Sea Cucumber (Cucumaria frondosa) Fishery in the Maritimes Region, and Status of the SWNB Sea Cucumber Fishery 2019</t>
  </si>
  <si>
    <t>Sea Cucumber (Cucumaria frondosa) Fishery in the Maritimes Region, and SWNB Sea</t>
  </si>
  <si>
    <t>Maritimes Region, and SWNB Sea</t>
  </si>
  <si>
    <t>http://www.dfo-mpo.gc.ca/csas-sccs/Publications/SAR-AS/2021/2021_007-eng.html</t>
  </si>
  <si>
    <t>SCR/2018/010</t>
  </si>
  <si>
    <t>Sea Cucumber stock status update in NAFO Subdivision 3Ps</t>
  </si>
  <si>
    <t>Sea Cucumber in NAFO Subdivision 3Ps</t>
  </si>
  <si>
    <t>NAFO Subdivision 3Ps</t>
  </si>
  <si>
    <t>http://www.dfo-mpo.gc.ca/csas-sccs/publications/ScR-RS/2018/2018_010-eng.html</t>
  </si>
  <si>
    <t>SAR/2021/019</t>
  </si>
  <si>
    <t>Recovery Potential Assessment for Common Lumpfish (Cyclopterus lumpus) in Canadian Waters</t>
  </si>
  <si>
    <t>Common Lumpfish (Cyclopterus lumpus) in Canadian Waters</t>
  </si>
  <si>
    <t>Cyclopterus lumpus</t>
  </si>
  <si>
    <t>Common Lumpfish</t>
  </si>
  <si>
    <t>http://www.dfo-mpo.gc.ca/csas-sccs/Publications/SAR-AS/2021/2021_019-eng.html</t>
  </si>
  <si>
    <t>SCR/2021/011</t>
  </si>
  <si>
    <t>Update of indices of abundance to 2020 for Atlantic Cod (NAFO Div. 4T and 4Vn (November to April)) and American Plaice (NAFO Div. 4T) assessed and managed by DFO Gulf Region</t>
  </si>
  <si>
    <t>Atlantic Cod (NAFO Div. 4T and 4Vn (November to April)) and American Plaice (NAFO Div. 4T)</t>
  </si>
  <si>
    <t>Atlantic Cod</t>
  </si>
  <si>
    <t>NAFO Div. 4T and 4Vn (November to April)</t>
  </si>
  <si>
    <t>http://www.dfo-mpo.gc.ca/csas-sccs/Publications/ScR-RS/2021/2021_011-eng.html</t>
  </si>
  <si>
    <t>SCR/2019/019</t>
  </si>
  <si>
    <t>Scallop Fishery Area/Time Closure to Protect Atlantic Cod (Gadus morhua) Spawning Aggregations in NAFO Division 5Z (Georges Bank)</t>
  </si>
  <si>
    <t>Atlantic Cod (Gadus morhua) Spawning Aggregations in NAFO Division 5Z (Georges Bank)</t>
  </si>
  <si>
    <t>NAFO Division 5Z (Georges Bank)</t>
  </si>
  <si>
    <t>http://www.dfo-mpo.gc.ca/csas-sccs/Publications/ScR-RS/2019/2019_019-eng.html</t>
  </si>
  <si>
    <t>SAR/2019/050</t>
  </si>
  <si>
    <t>Stock assessment of Northern cod (NAFO Divisions 2J3KL) in 2019</t>
  </si>
  <si>
    <t>Northern cod (NAFO Divisions 2J3KL)</t>
  </si>
  <si>
    <t>NAFO Divisions 2J3KL</t>
  </si>
  <si>
    <t>http://www.dfo-mpo.gc.ca/csas-sccs/Publications/SAR-AS/2019/2019_050-eng.html</t>
  </si>
  <si>
    <t>Ford, J.S.</t>
  </si>
  <si>
    <t>Stock Assessment of Atlantic Cod (Gadus morhua) in NAFO Divisions 4X5Y</t>
  </si>
  <si>
    <t>Atlantic Cod (Gadus morhua) in NAFO Divisions 4X5Y</t>
  </si>
  <si>
    <t>NAFO Divisions 4X5Y</t>
  </si>
  <si>
    <t>SAR/2021/031</t>
  </si>
  <si>
    <t>Stock Assessment of NAFO Subdivision 3Ps Cod</t>
  </si>
  <si>
    <t>Cod NAFO Subdivision 3Ps</t>
  </si>
  <si>
    <t>http://www.dfo-mpo.gc.ca/csas-sccs/Publications/SAR-AS/2021/2021_031-eng.html</t>
  </si>
  <si>
    <t>Update of stock status indicators for northern Gulf of St. Lawrence (3Pn, 4RS) Atlantic Cod in 2020</t>
  </si>
  <si>
    <t>Atlantic Cod northern Gulf of St. Lawrence (3Pn, 4RS)</t>
  </si>
  <si>
    <t>Updated indices of abundance to 2019 for Winter Flounder from NAFO Div. 4T, Witch Flounder from NAFO Divs. 4RST and White Hake from NAFO Div. 4T</t>
  </si>
  <si>
    <t>Winter Flounder from NAFO Div. 4T, Witch Flounder from NAFO Divs. 4RST and White Hake from NAFO Div. 4T</t>
  </si>
  <si>
    <t>Witch Flounder</t>
  </si>
  <si>
    <t>NAFO Div. 4RST</t>
  </si>
  <si>
    <t>http://www.dfo-mpo.gc.ca/csas-sccs/Publications/ScR-RS/2020/2020_008-eng.html</t>
  </si>
  <si>
    <t>SAR/2018/053</t>
  </si>
  <si>
    <t>Stock Assessment of Witch Flounder (Glyptocephalus cynoglossus) in NAFO Divisions 2J3KL</t>
  </si>
  <si>
    <t>Witch Flounder (Glyptocephalus cynoglossus) in NAFO Divisions 2J3KL</t>
  </si>
  <si>
    <t>http://www.dfo-mpo.gc.ca/csas-sccs/Publications/SAR-AS/2018/2018_053-eng.html</t>
  </si>
  <si>
    <t>SAR/2018/011</t>
  </si>
  <si>
    <t>Stock assessment of Witch Flounder (Glyptocephalus cynoglossus) in NAFO Subdivision 3Ps</t>
  </si>
  <si>
    <t>Witch Flounder (Glyptocephalus cynoglossus) in NAFO Subdivision 3Ps</t>
  </si>
  <si>
    <t>http://www.dfo-mpo.gc.ca/csas-sccs/Publications/SAR-AS/2018/2018_011-eng.html</t>
  </si>
  <si>
    <t>American Plaice</t>
  </si>
  <si>
    <t>NAFO Div. 4T</t>
  </si>
  <si>
    <t>SAR/2020/017</t>
  </si>
  <si>
    <t>Stock assessment of NAFO Subdivision 3Ps American Plaice in 2019</t>
  </si>
  <si>
    <t>American Plaice NAFO Subdivision 3Ps</t>
  </si>
  <si>
    <t>http://www.dfo-mpo.gc.ca/csas-sccs/Publications/SAR-AS/2020/2020_017-eng.html</t>
  </si>
  <si>
    <t>SAR/2021/034</t>
  </si>
  <si>
    <t>Stock Assessment of Gulf of St. Lawrence (4RST) Atlantic Halibut in 2020</t>
  </si>
  <si>
    <t>Atlantic Halibut Gulf of St. Lawrence (4RST)</t>
  </si>
  <si>
    <t>Atlantic Halibut</t>
  </si>
  <si>
    <t>Gulf of St. Lawrence (4RST)</t>
  </si>
  <si>
    <t>http://www.dfo-mpo.gc.ca/csas-sccs/Publications/SAR-AS/2021/2021_034-eng.html</t>
  </si>
  <si>
    <t>Atlantic Halibut (Hippoglossus hippoglossus) on the Scotian Shelf and Southern Grand Banks in NAFO Divisions 3NOPs4VWX5Zc</t>
  </si>
  <si>
    <t>Scotian Shelf and Southern Grand Banks in NAFO Divisions 3NOPs4VWX5Zc</t>
  </si>
  <si>
    <t>Lobster (Homarus americanus) on the North Shore (LFAs 15, 16 and 18) and at Anticosti Island (LFA 17)</t>
  </si>
  <si>
    <t>Homarus americanus</t>
  </si>
  <si>
    <t>Lobster</t>
  </si>
  <si>
    <t>LFA 15-18</t>
  </si>
  <si>
    <t>Lobster (Homarus americanus) in the Gaspé (LFAs 19-21)</t>
  </si>
  <si>
    <t>LFA 19-21</t>
  </si>
  <si>
    <t>Lobster (Homarus americanus) in the Magdalen Islands (LFA 22)</t>
  </si>
  <si>
    <t>LFA 22</t>
  </si>
  <si>
    <t>Lobster (Homarus americanus) in Lobster Fishing Areas 27-32</t>
  </si>
  <si>
    <t>LFA 27-32</t>
  </si>
  <si>
    <t>Lobster (Homarus americanus) in Lobster Fishing Area 33</t>
  </si>
  <si>
    <t>LFA 33</t>
  </si>
  <si>
    <t>http://www.dfo-mpo.gc.ca/csas-sccs/Publications/ScR-RS/2021/2021_019-eng.html</t>
  </si>
  <si>
    <t>Lobster (Homarus americanus) in Lobster Fishing Area 34</t>
  </si>
  <si>
    <t>LFA 34</t>
  </si>
  <si>
    <t>Lobster (Homarus americanus) in Lobster Fishing Area 35</t>
  </si>
  <si>
    <t>LFA 35</t>
  </si>
  <si>
    <t>Lobster (Homarus americanus) in Lobster Fishing Areas 35-38</t>
  </si>
  <si>
    <t>LFA 35-38</t>
  </si>
  <si>
    <t>Lobster (Homarus americanus) in Lobster Fishing Area 41 (4X +5Zc)</t>
  </si>
  <si>
    <t>LFA 41 (4X + 5Zc)</t>
  </si>
  <si>
    <t>SAR/2021/008</t>
  </si>
  <si>
    <t>Assessment of American Lobster in Newfoundland</t>
  </si>
  <si>
    <t>Lobster in Newfoundland</t>
  </si>
  <si>
    <t>Newfoundland</t>
  </si>
  <si>
    <t>http://www.dfo-mpo.gc.ca/csas-sccs/Publications/SAR-AS/2021/2021_008-eng.html</t>
  </si>
  <si>
    <t>SCR/2019/008</t>
  </si>
  <si>
    <t>Update of the stock status indicators of the American lobster (Homarus americanus) stock of the southern Gulf of St. Lawrence to 2018</t>
  </si>
  <si>
    <t>Lobster (Homarus americanus) stock of the southern Gulf of St. Lawrence</t>
  </si>
  <si>
    <t>Southern Gulf of St. Lawrence</t>
  </si>
  <si>
    <t>http://www.dfo-mpo.gc.ca/csas-sccs/Publications/ScR-RS/2019/2019_008-eng.html</t>
  </si>
  <si>
    <t>SAR/2021/022</t>
  </si>
  <si>
    <t>Bradford, R.G.</t>
  </si>
  <si>
    <t>Stock Assessment of Yellowtail Flounder (Limanda ferruginea) of the southern Gulf of St. Lawrence (NAFO Div. 4T) to 2020</t>
  </si>
  <si>
    <t>Yellowtail Flounder (Limanda ferruginea) of the southern Gulf of St. Lawrence (NAFO Div. 4T)</t>
  </si>
  <si>
    <t>Yellowtail Flounder</t>
  </si>
  <si>
    <t>https://www.dfo-mpo.gc.ca/csas-sccs/Publications/SAR-AS/2021/2021_022-eng.html</t>
  </si>
  <si>
    <t>SAR/2018/010</t>
  </si>
  <si>
    <t>Stock assessment of Monkfish (Lophius americanus) in NAFO Divisions 3LNO and Subdivision 3Ps</t>
  </si>
  <si>
    <t>Monkfish (Lophius americanus) in NAFO Divisions 3LNO and Subdivision 3Ps</t>
  </si>
  <si>
    <t>NAFO Divisions 3LNO and Subdivision 3Ps</t>
  </si>
  <si>
    <t>http://www.dfo-mpo.gc.ca/csas-sccs/Publications/SAR-AS/2018/2018_010-eng.html</t>
  </si>
  <si>
    <t>Arctic Surfclam (Mactromeris polynyma) on Banquereau and Grand Bank</t>
  </si>
  <si>
    <t>Mactromeris polynyma</t>
  </si>
  <si>
    <t>Arctic Surfclam</t>
  </si>
  <si>
    <t>Banquereau and Grand Bank</t>
  </si>
  <si>
    <t>SAR/2018/022</t>
  </si>
  <si>
    <t>Assessment of the Stimpson's surfclam stocks of Quebec coastal waters in 2017</t>
  </si>
  <si>
    <t>Stimpson's surfclam stocks of Quebec coastal waters</t>
  </si>
  <si>
    <t>Stimpson's surfclam</t>
  </si>
  <si>
    <t>http://www.dfo-mpo.gc.ca/csas-sccs/Publications/SAR-AS/2018/2018_022-eng.html</t>
  </si>
  <si>
    <t>SAR/2019/048</t>
  </si>
  <si>
    <t>Assessment of 2J3KL Capelin in 2018</t>
  </si>
  <si>
    <t>Capelin 2J3KL</t>
  </si>
  <si>
    <t xml:space="preserve">Capelin </t>
  </si>
  <si>
    <t>2J3KL</t>
  </si>
  <si>
    <t>http://www.dfo-mpo.gc.ca/csas-sccs/Publications/SAR-AS/2019/2019_048-eng.html</t>
  </si>
  <si>
    <t>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t>
  </si>
  <si>
    <t>Capelin Estuary and Gulf of St. Lawrence (Divisions 4RST)</t>
  </si>
  <si>
    <t>Estuary and Gulf of St. Lawrence (Divisions 4RST)</t>
  </si>
  <si>
    <t>Capelin in SA2 and Divs. 3KL</t>
  </si>
  <si>
    <t>SA2 and Divs. 3KL</t>
  </si>
  <si>
    <t>http://www.dfo-mpo.gc.ca/csas-sccs/Publications/SAR-AS/2018/2018_030-eng.html</t>
  </si>
  <si>
    <t>SAR/2018/009</t>
  </si>
  <si>
    <t>Stock Assessment of NAFO Divisions 3LNO Haddock</t>
  </si>
  <si>
    <t>Haddock NAFO Divisions 3LNO</t>
  </si>
  <si>
    <t>NAFO Divisions 3LNO</t>
  </si>
  <si>
    <t>http://www.dfo-mpo.gc.ca/csas-sccs/Publications/SAR-AS/2018/2018_009-eng.html</t>
  </si>
  <si>
    <t>Haddock (Melanogrammus aeglefinus) in NAFO Divisions 4X5Y</t>
  </si>
  <si>
    <t>SAR/2019/007</t>
  </si>
  <si>
    <t>Stock Assessment of Haddock (Melanogrammus aeglefinus) in NAFO Subdivision 3Ps</t>
  </si>
  <si>
    <t>Haddock (Melanogrammus aeglefinus) in NAFO Subdivision 3Ps</t>
  </si>
  <si>
    <t>http://www.dfo-mpo.gc.ca/csas-sccs/Publications/SAR-AS/2019/2019_007-eng.html</t>
  </si>
  <si>
    <t>Stock Status Update of Scotian Shelf Silver Hake (Merluccius bilinearis) in NAFO Divisions 4VWX</t>
  </si>
  <si>
    <t>Silver Hake (Merluccius bilinearis) Scotian Shelf in NAFO Divisions 4VWX</t>
  </si>
  <si>
    <t>Silver Hake</t>
  </si>
  <si>
    <t>Scotian Shelf in NAFO Divisions 4VWX</t>
  </si>
  <si>
    <t>SAR/2021/018</t>
  </si>
  <si>
    <t>Reference points for Striped Bass (Morone saxatilis) for the southern Gulf of St. Lawrence population</t>
  </si>
  <si>
    <t>Morone saxatilis</t>
  </si>
  <si>
    <t>Striped Bass</t>
  </si>
  <si>
    <t>http://www.dfo-mpo.gc.ca/csas-sccs/Publications/SAR-AS/2021/2021_018-eng.html</t>
  </si>
  <si>
    <t>SAR/2020/032</t>
  </si>
  <si>
    <t>Assessment of softshell clam stocks in Québec coastal waters</t>
  </si>
  <si>
    <t>Mya arenaria</t>
  </si>
  <si>
    <t>Softshell clam</t>
  </si>
  <si>
    <t>http://www.dfo-mpo.gc.ca/csas-sccs/Publications/SAR-AS/2020/2020_032-eng.html</t>
  </si>
  <si>
    <t>SAR/2020/041</t>
  </si>
  <si>
    <t>Assessment of St. Mary's Bay Longhorn Sculpin (Myoxocephalus octodecemspinosus)</t>
  </si>
  <si>
    <t xml:space="preserve">Longhorn Sculpin (Myoxocephalus octodecemspinosus) St. Mary's Bay </t>
  </si>
  <si>
    <t>Myoxocephalus octodecemspinosus</t>
  </si>
  <si>
    <t>Longhorn Sculpin</t>
  </si>
  <si>
    <t xml:space="preserve">St. Mary's Bay </t>
  </si>
  <si>
    <t>http://www.dfo-mpo.gc.ca/csas-sccs/Publications/SAR-AS/2020/2020_041-eng.html</t>
  </si>
  <si>
    <t>SCR/2018/048</t>
  </si>
  <si>
    <t>Status of the Hagfish (Myxine glutinosa) Fishery in the Maritimes Region</t>
  </si>
  <si>
    <t>Hagfish (Myxine glutinosa) Fishery in the Maritimes Region</t>
  </si>
  <si>
    <t>Myxine glutinosa</t>
  </si>
  <si>
    <t>Hagfish</t>
  </si>
  <si>
    <t>http://www.dfo-mpo.gc.ca/csas-sccs/Publications/ScR-RS/2018/2018_048-eng.html</t>
  </si>
  <si>
    <t>Northern Shrimp (Pandalus borealis) and Striped Shrimp (Pandalus montagui) in the Eastern and Western Assessment Zones</t>
  </si>
  <si>
    <t>Northern Shrimp</t>
  </si>
  <si>
    <t>Eastern and Western Assessment Zones</t>
  </si>
  <si>
    <t>SCR/2021/015</t>
  </si>
  <si>
    <t>Update of stock status indicators for Northern Shrimp in the Estuary and Gulf of St. Lawrence</t>
  </si>
  <si>
    <t>Northern Shrimp in the Estuary and Gulf of St. Lawrence</t>
  </si>
  <si>
    <t>Estuary and Gulf of St. Lawrence</t>
  </si>
  <si>
    <t>http://www.dfo-mpo.gc.ca/csas-sccs/Publications/ScR-RS/2021/2021_015-eng.html</t>
  </si>
  <si>
    <t>SCR/2021/014</t>
  </si>
  <si>
    <t>2020 Stock Status Update of the Eastern Scotian Shelf Northern Shrimp (SFAs 13-15)</t>
  </si>
  <si>
    <t>Northern Shrimp Eastern Scotian Shelf (SFAs 13-15)</t>
  </si>
  <si>
    <t>SFA 13-15</t>
  </si>
  <si>
    <t>http://www.dfo-mpo.gc.ca/csas-sccs/Publications/ScR-RS/2021/2021_014-eng.html</t>
  </si>
  <si>
    <t>SAR/2021/010</t>
  </si>
  <si>
    <t>An Assessment of Northern Shrimp (Pandalus borealis) in Shrimp Fishing Areas 4-6 in 2019</t>
  </si>
  <si>
    <t>Northern Shrimp (Pandalus borealis) in Shrimp Fishing Areas 4-6</t>
  </si>
  <si>
    <t>SFA 4-6</t>
  </si>
  <si>
    <t>http://www.dfo-mpo.gc.ca/csas-sccs/Publications/SAR-AS/2021/2021_010-eng.html</t>
  </si>
  <si>
    <t>Pandalus montagui</t>
  </si>
  <si>
    <t>Striped Shrimp</t>
  </si>
  <si>
    <t>Striped shrimp</t>
  </si>
  <si>
    <t>SFA 4</t>
  </si>
  <si>
    <t>http://www.dfo-mpo.gc.ca/csas-sccs/Publications/ScR-RS/2020/2020_016-eng.html</t>
  </si>
  <si>
    <t>Scallop (Placpecten magellanicus) Browns Bank North in Scallop Fishing Area 26</t>
  </si>
  <si>
    <t>Browns Bank North in Scallop Fishing Area 26</t>
  </si>
  <si>
    <t>Scallops (Placopecten magellanicus) Georges Bank 'a' in Scallop Fishing Area 27</t>
  </si>
  <si>
    <t>Georges Bank 'a' in Scallop Fishing Area 27</t>
  </si>
  <si>
    <t>SAR/2020/054</t>
  </si>
  <si>
    <t>Scallop stock assessment in Quebec coastal waters in 2019</t>
  </si>
  <si>
    <t>Scallop in Quebec coastal waters</t>
  </si>
  <si>
    <t>Quebec coastal waters</t>
  </si>
  <si>
    <t>http://www.dfo-mpo.gc.ca/csas-sccs/Publications/SAR-AS/2020/2020_054-eng.html</t>
  </si>
  <si>
    <t>Stock Status Update for Scallop (Placopecten magellanicus) in Scallop Fishing Area 29 West of Longitude 65°30'</t>
  </si>
  <si>
    <t>Scallop (Placopecten magellanicus) in Scallop Fishing Area 29 West of Longitude 65°30'</t>
  </si>
  <si>
    <t>Scallop Fishing Area 29 West of Longitude 65°30'</t>
  </si>
  <si>
    <t>Scallop (Placopecten Magellanicus) in Scallop Production Areas 1 to 6 in the Bay of Fundy</t>
  </si>
  <si>
    <t>Scallop Production Areas 1 to 6 in the Bay of Fundy</t>
  </si>
  <si>
    <t>SAR/2019/006</t>
  </si>
  <si>
    <t>Fishery and Stock Status of the Sea Scallop (Placopecten magellanicus) from the Southern Gulf of St. Lawrence to 2016</t>
  </si>
  <si>
    <t>Sea Scallop (Placopecten magellanicus) from the Southern Gulf of St. Lawrence</t>
  </si>
  <si>
    <t>http://www.dfo-mpo.gc.ca/csas-sccs/Publications/SAR-AS/2019/2019_006-eng.html</t>
  </si>
  <si>
    <t>Update of Stock Status Indicators for Scallop in Subarea 20A in the Magdalen Islands</t>
  </si>
  <si>
    <t>Scallop in Subarea 20A in the Magdalen Islands</t>
  </si>
  <si>
    <t>Subarea 20A in the Magdalen Islands</t>
  </si>
  <si>
    <t>SAR/2019/039</t>
  </si>
  <si>
    <t>Stock Assessment of NAFO Subdivision 3Ps Pollock (Pollachius virens)</t>
  </si>
  <si>
    <t>Pollock (Pollachius virens) NAFO Subdivision 3Ps</t>
  </si>
  <si>
    <t>http://www.dfo-mpo.gc.ca/csas-sccs/Publications/SAR-AS/2019/2019_039-eng.html</t>
  </si>
  <si>
    <t>SCR/2021/025</t>
  </si>
  <si>
    <t>Harvest Control Rule Update for Western Component Pollock (Pollachius virens) in NAFO Divisions 4Xopqrs5 for 2020</t>
  </si>
  <si>
    <t>Pollock (Pollachius virens) Western Component in NAFO Divisions 4Xopqrs5</t>
  </si>
  <si>
    <t>Western Component in NAFO Divisions 4Xopqrs5</t>
  </si>
  <si>
    <t>http://www.dfo-mpo.gc.ca/csas-sccs/Publications/ScR-RS/2021/2021_025-eng.html</t>
  </si>
  <si>
    <t>SCR/2020/008</t>
  </si>
  <si>
    <t>Winter Flounder</t>
  </si>
  <si>
    <t>Greenland halibut Gulf of St. Lawrence (4RST)</t>
  </si>
  <si>
    <t>Reinhardtius hippoglossoides</t>
  </si>
  <si>
    <t>Greenland Halibut</t>
  </si>
  <si>
    <t>Atlantic Salmon (Salmo salar) in DFO Gulf Region Salmon Fishing Areas 15 - 18</t>
  </si>
  <si>
    <t>DFO Gulf Region Salmon Fishing Areas 15 - 20</t>
  </si>
  <si>
    <t>SCR/2020/010</t>
  </si>
  <si>
    <t>Update of indicators to 2019 of adult Atlantic Salmon for the Miramichi River (NB), Salmon Fishing Area 16, DFO Gulf Region</t>
  </si>
  <si>
    <t>Atlantic Salmon for the Miramichi River (NB), Salmon Fishing Area 16</t>
  </si>
  <si>
    <t>Miramichi River (NB), Salmon Fishing Area 16</t>
  </si>
  <si>
    <t>http://www.dfo-mpo.gc.ca/csas-sccs/Publications/ScR-RS/2020/2020_010-eng.html</t>
  </si>
  <si>
    <t>Atlantic Salmon in Newfoundland and Labrador</t>
  </si>
  <si>
    <t>SAR/2018/021</t>
  </si>
  <si>
    <t>Stock Status and Sustainable Harvest Levels for Arctic Char in Ijaruvung Lake, Iqalujjuaq Fiord and Irvine Inlet, Cumberland Sound, Nunavut</t>
  </si>
  <si>
    <t>Arctic Char in Ijaruvung Lake, Iqalujjuaq Fiord and Irvine Inlet, Cumberland Sound, Nunavut</t>
  </si>
  <si>
    <t>Salvelinus alpinus</t>
  </si>
  <si>
    <t>Arctic Char</t>
  </si>
  <si>
    <t>Ijaruvung Lake, Iqalujjuaq Fiord and Irvine Inlet, Cumberland Sound, Nunavut</t>
  </si>
  <si>
    <t>http://www.dfo-mpo.gc.ca/csas-sccs/Publications/SAR-AS/2018/2018_021-eng.html</t>
  </si>
  <si>
    <t>SAR/2021/029</t>
  </si>
  <si>
    <t>Assessment of the northern contingent of Atlantic Mackerel (Scomber Scombrus) in 2020</t>
  </si>
  <si>
    <t>Atlantic Mackerel (Scomber Scombrus) northern contingent</t>
  </si>
  <si>
    <t>Scomber Scombrus</t>
  </si>
  <si>
    <t>Atlantic Mackerel</t>
  </si>
  <si>
    <t>northern contingent</t>
  </si>
  <si>
    <t>http://www.dfo-mpo.gc.ca/csas-sccs/Publications/SAR-AS/2021/2021_029-eng.html</t>
  </si>
  <si>
    <t>SAR/2019/035</t>
  </si>
  <si>
    <t>Assessment of the Atlantic Mackerel stock for the Northwest Atlantic (Subareas 3 and 4) in 2018</t>
  </si>
  <si>
    <t>Atlantic Mackerel stock for the Northwest Atlantic (Subareas 3 and 4)</t>
  </si>
  <si>
    <t>Northwest Atlantic (Subareas 3 and 4)</t>
  </si>
  <si>
    <t>http://www.dfo-mpo.gc.ca/csas-sccs/Publications/SAR-AS/2019/2019_035-eng.html</t>
  </si>
  <si>
    <t>SAR/2020/019</t>
  </si>
  <si>
    <t>Redfish (Sebastes mentella and S. fasciatus) Stocks Assessment in Units 1 and 2 in 2019</t>
  </si>
  <si>
    <t>Redfish (Sebastes mentella and S. fasciatus) in Units 1 and 2</t>
  </si>
  <si>
    <t>Sebastes mentella and S. fasciatus</t>
  </si>
  <si>
    <t>Redfish</t>
  </si>
  <si>
    <t>http://www.dfo-mpo.gc.ca/csas-sccs/Publications/SAR-AS/2020/2020_019-eng.html</t>
  </si>
  <si>
    <t>SAR/2020/021</t>
  </si>
  <si>
    <t>Stock status of Redfish in NAFO SA 2 + Divs. 3K</t>
  </si>
  <si>
    <t>Redfish in NAFO SA 2 + Divs. 3K</t>
  </si>
  <si>
    <t>NAFO SA 2 + Divs. 3K</t>
  </si>
  <si>
    <t>http://www.dfo-mpo.gc.ca/csas-sccs/Publications/SAR-AS/2020/2020_021-eng.html</t>
  </si>
  <si>
    <t>SCR/2021/026</t>
  </si>
  <si>
    <t>Stock Status Update Of Unit 3 Redfish For 2020</t>
  </si>
  <si>
    <t>Redfish Unit 3</t>
  </si>
  <si>
    <t>Unit 3</t>
  </si>
  <si>
    <t>http://www.dfo-mpo.gc.ca/csas-sccs/Publications/ScR-RS/2021/2021_026-eng.html</t>
  </si>
  <si>
    <t>SAR/2019/031</t>
  </si>
  <si>
    <t>Assessment of the Îles-de-la-Madeleine Atlantic Surfclam stock in 2018</t>
  </si>
  <si>
    <t>Atlantic Surfclam Îles-de-la-Madeleine</t>
  </si>
  <si>
    <t>Atlantic Surfclam</t>
  </si>
  <si>
    <t>Îles-de-la-Madeleine</t>
  </si>
  <si>
    <t>http://www.dfo-mpo.gc.ca/csas-sccs/Publications/SAR-AS/2019/2019_031-eng.html</t>
  </si>
  <si>
    <t>SAR/2020/001</t>
  </si>
  <si>
    <t>Assessment of Spiny Dogfish in the Northwest Atlantic</t>
  </si>
  <si>
    <t>Spiny Dogfish in the Northwest Atlantic</t>
  </si>
  <si>
    <t>NW Atlantic</t>
  </si>
  <si>
    <t>http://www.dfo-mpo.gc.ca/csas-sccs/Publications/SAR-AS/2020/2020_001-eng.html</t>
  </si>
  <si>
    <t>White Hake</t>
  </si>
  <si>
    <t>SAR/2018/005</t>
  </si>
  <si>
    <t>Assessment of White Hake (Urophycis tenuis) in NAFO Subdivision 3Ps</t>
  </si>
  <si>
    <t>White Hake (Urophycis tenuis) in NAFO Subdivision 3Ps</t>
  </si>
  <si>
    <t>http://www.dfo-mpo.gc.ca/csas-sccs/Publications/SAR-AS/2018/2018_005-eng.html</t>
  </si>
  <si>
    <t>SAR/2021/033</t>
  </si>
  <si>
    <t>Impact of an expanding Redfish (Sebastes spp.) fishery on southern Gulf of St. Lawrence White Hake (Urophycis tenuis)</t>
  </si>
  <si>
    <t xml:space="preserve">White Hake (Urophycis tenuis) southern Gulf of St. Lawrence </t>
  </si>
  <si>
    <t xml:space="preserve">southern Gulf of St. Lawrence </t>
  </si>
  <si>
    <t>http://www.dfo-mpo.gc.ca/csas-sccs/Publications/SAR-AS/2021/2021_033-eng.html</t>
  </si>
  <si>
    <t>Title</t>
  </si>
  <si>
    <t>Units 1 &amp; 2</t>
  </si>
  <si>
    <t>Flounders, halibuts, soles</t>
  </si>
  <si>
    <t>Cods, hakes, haddocks</t>
  </si>
  <si>
    <t>Herrings, sardines, anchovies</t>
  </si>
  <si>
    <t>Miscellaneous pelagic fishes</t>
  </si>
  <si>
    <t>Salmons, trouts, smelts</t>
  </si>
  <si>
    <t>Clams, cockles, arkshells</t>
  </si>
  <si>
    <t>Miscellaneous demersal fishes</t>
  </si>
  <si>
    <t>Miscellaneous coastal fishes</t>
  </si>
  <si>
    <t>Squids, cuttlefishes, octopuses</t>
  </si>
  <si>
    <t>Scallops, pectens</t>
  </si>
  <si>
    <t>Sharks, rays, chimaeras</t>
  </si>
  <si>
    <t>River eels</t>
  </si>
  <si>
    <t>Abalones, winkles, conchs</t>
  </si>
  <si>
    <t>Crabs, sea-spiders</t>
  </si>
  <si>
    <t>Lobsters, spiny-rock lobsters</t>
  </si>
  <si>
    <t>Miscellaneous diadromous fishes</t>
  </si>
  <si>
    <t>Shrimps, prawns</t>
  </si>
  <si>
    <t>Sea-urchins and other echinoderms</t>
  </si>
  <si>
    <t>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t>
  </si>
  <si>
    <t>Not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t>
  </si>
  <si>
    <t>South coast of Newfoundland. Spawning Stock Biomass (SSB) at January 1, 2021 is projected to be 25 kt (18 kt 35 kt) with an assumed catch of 2,702 t in 2020. The stock is in the Critical Zone (38% of the Limit Reference Point (LRP); 27-53%). The stock has been below the LRP since the early 2000s.</t>
  </si>
  <si>
    <t>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t>
  </si>
  <si>
    <t>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t>
  </si>
  <si>
    <t>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t>
  </si>
  <si>
    <t xml:space="preserve">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t>
  </si>
  <si>
    <t>Index based assessment. Stock declined but now stable. Status not given.</t>
  </si>
  <si>
    <t>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t>
  </si>
  <si>
    <t>Not relevant - estimating bycatch</t>
  </si>
  <si>
    <t>Weight (sustainable catch or MSY t)</t>
  </si>
  <si>
    <t>Precautionary harvest strategy advice, status not provided.</t>
  </si>
  <si>
    <t>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t>
  </si>
  <si>
    <t xml:space="preserve">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t>
  </si>
  <si>
    <t>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t>
  </si>
  <si>
    <t>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t>
  </si>
  <si>
    <t xml:space="preserve">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t>
  </si>
  <si>
    <t xml:space="preserve">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t>
  </si>
  <si>
    <t>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t>
  </si>
  <si>
    <t>Same as 4VWX above. 4X is the southern-most extent of Snow Crab distribution in the North Atlantic. Snow Crab behavior and distribution in 4X is affected by increased volatility of ecosystem pressures such as water temperature, predation, and bycatch in other fisheries. Other areas in healthy condiction.</t>
  </si>
  <si>
    <t>Scotian Shelf (4VWX)</t>
  </si>
  <si>
    <t>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t>
  </si>
  <si>
    <t>The stock continues to show signs of sustained recruitment and productivity. Overall, the stock is expected to remain in the healthy zone of the Precautionary Approach.</t>
  </si>
  <si>
    <t xml:space="preserve">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t>
  </si>
  <si>
    <t>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t>
  </si>
  <si>
    <t>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t>
  </si>
  <si>
    <t>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t>
  </si>
  <si>
    <t>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t>
  </si>
  <si>
    <t>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t>
  </si>
  <si>
    <t>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t>
  </si>
  <si>
    <t>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t>
  </si>
  <si>
    <t>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t>
  </si>
  <si>
    <t>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t>
  </si>
  <si>
    <t>1 unit. According to the precautionary approach, the Magdalen Islands lobster stock is currently in the healthy zone.</t>
  </si>
  <si>
    <t>1 unit.  The CPUE index is well above the USR, suggesting the current status of LFA 33 is in the healthy zone, and exploitation was below the RR for the 2019–20 fishing season.</t>
  </si>
  <si>
    <t>1 unit. The primary indicators increased from 2010 through 2016 to the highest levels on record. Since then, biomass indicators have stabilized or decreased. Similarly, the fishing-pressure indicators have stabilized or increased over the past several years.</t>
  </si>
  <si>
    <t>1 unit. The primary indicator of stock status, CPUE, shows a positive signal for LFA 35 and remains well above the USR. Since 2011, LFA 35 has been in a high_x0002_productivity period and the stock is currently in the Healthy Zone</t>
  </si>
  <si>
    <t xml:space="preserve">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t>
  </si>
  <si>
    <t xml:space="preserve">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t>
  </si>
  <si>
    <t>Five major Lobster Fishing Areas (LFAs; 23, 24, 25, 26A, and 26B) are defined in the sGSL for management purposes. The sGSL lobster stock indicators are positive, with landings at historically high levels.</t>
  </si>
  <si>
    <t>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t>
  </si>
  <si>
    <t xml:space="preserve">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t>
  </si>
  <si>
    <t>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t>
  </si>
  <si>
    <t>The Monkfish biomass index for Divs. 3LNOPs (B2017=5,010 t) was estimated to be 2.5 times larger than the accepted LRP (2,000 t).</t>
  </si>
  <si>
    <t>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t>
  </si>
  <si>
    <t>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t>
  </si>
  <si>
    <t>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t>
  </si>
  <si>
    <t>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t>
  </si>
  <si>
    <t>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t>
  </si>
  <si>
    <t>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t>
  </si>
  <si>
    <t>Included above</t>
  </si>
  <si>
    <t>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t>
  </si>
  <si>
    <t>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t>
  </si>
  <si>
    <t>Fisheries and Oceans Canada (DFO) research surveys from September 2011 and 2018 resulted in minimum dredgeable biomass (MDB) estimates of 4,123 t and 3,432 t respectively. For the duration of the survey time series since 1995 the biomass estimates have varied without trend.</t>
  </si>
  <si>
    <t>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t>
  </si>
  <si>
    <t>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t>
  </si>
  <si>
    <t>No definitive status provided. Levels of fishing reported as sustainable. Landings in meat weight, so raised by 8x</t>
  </si>
  <si>
    <t>The catch rate indicator for SWNB Zone 1 is near the LRP and in the cautious zone. Focus should be on rebuilding. Other stocks in the area are in good condition. Overall, fishery is being sustained.</t>
  </si>
  <si>
    <t>Highly uncertain assessment. Indicators appear good, but may not be reliable. Current harvest is thought to be precautionary.</t>
  </si>
  <si>
    <t>See US stock assessment.</t>
  </si>
  <si>
    <t>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t>
  </si>
  <si>
    <t>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t>
  </si>
  <si>
    <t>The SSB is in the crtitical zone for SFA 6, SFA 5 is helathy and SFA 4 cautious.</t>
  </si>
  <si>
    <t>Sum of Wt_Score</t>
  </si>
  <si>
    <t>Count of Wt_Score2</t>
  </si>
  <si>
    <t>Greenland</t>
  </si>
  <si>
    <t>Inshore West Greenland Cod</t>
  </si>
  <si>
    <t>ICES</t>
  </si>
  <si>
    <t>NAFO Subarea 1 (Inshore)</t>
  </si>
  <si>
    <t>ICES Advice cod.21.1</t>
  </si>
  <si>
    <t>Clear overexploitation between 1990 and 2005, evidence of recovery but F still high, so suggests recovery not down to management.</t>
  </si>
  <si>
    <t>Exact status unknown. Catches have been 200-300000t before 1970, but dropped off rapidly. Catches have been very low since 1990. Surveys after 2010 show some recovery, but biomass remains very low.</t>
  </si>
  <si>
    <t>NAFO divisions 1A-1E, offshore</t>
  </si>
  <si>
    <t>Offshore West Greenland Cod</t>
  </si>
  <si>
    <t>Atlantic salmon at West Greenland</t>
  </si>
  <si>
    <t>ICES Advice sal.wgc.all</t>
  </si>
  <si>
    <t>ICES Advice cod.21.1a-e</t>
  </si>
  <si>
    <t>Recommended catch is zero. Catches pre-1990 were around 1000t, and since then have been kept as low as possible. Survivorship very low. No commercial fishing for export, but full fishing is allowed with some limits on gear. Current quota 30t.</t>
  </si>
  <si>
    <t>52-Abalones, winkles, conchs</t>
  </si>
  <si>
    <t>56-Clams, cockles, arkshells</t>
  </si>
  <si>
    <t>42-Crabs, sea-spiders</t>
  </si>
  <si>
    <t>43-Lobsters, spiny-rock lobsters</t>
  </si>
  <si>
    <t>25-Miscellaneous diadromous fishes</t>
  </si>
  <si>
    <t>22-River eels</t>
  </si>
  <si>
    <t>55-Scallops, pectens</t>
  </si>
  <si>
    <t>76-Sea-urchins and other echinoderms</t>
  </si>
  <si>
    <t>38-Sharks, rays, chimaeras</t>
  </si>
  <si>
    <t>57-Squids, cuttlefishes, octopuses</t>
  </si>
  <si>
    <t>Category</t>
  </si>
  <si>
    <t>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t>
  </si>
  <si>
    <t>Northern Gulf of St. Lawrence (3Pn, 4RS)</t>
  </si>
  <si>
    <t>NAFO</t>
  </si>
  <si>
    <t>Cod stock in Flemish Cap (NAFO Div. 3M)</t>
  </si>
  <si>
    <t>NAFO Div. 3M</t>
  </si>
  <si>
    <t>Stock above Blim in 2020. Bmsy is unknown. Recent catch very low, so some recovery possible.</t>
  </si>
  <si>
    <t>Bmsy unknown. Stock above historical average level. FMSY unknown. Catch low over last 25 years. YPR reference points unconfirmed. Maybe not fully exploited, unsure as past fishing quite high.</t>
  </si>
  <si>
    <t>Sebastes spp.</t>
  </si>
  <si>
    <t>S. mentella, S. norvegicus (=S. marinus) and S. fasciatus</t>
  </si>
  <si>
    <t>Redfish (Sebastes mentella and Sebastes fasciatus) in division 3M</t>
  </si>
  <si>
    <t>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t>
  </si>
  <si>
    <t>American plaice in Division 3M</t>
  </si>
  <si>
    <t>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t>
  </si>
  <si>
    <t>Wt_Category</t>
  </si>
  <si>
    <t>Sum of Score_wt</t>
  </si>
  <si>
    <t>Canada</t>
  </si>
  <si>
    <t>Southern Gulf of St. Lawrence (NAFO Div. 4T)</t>
  </si>
  <si>
    <t>ID</t>
  </si>
  <si>
    <t>FAO Area</t>
  </si>
  <si>
    <t>Bocaccio</t>
  </si>
  <si>
    <t>British Columbia</t>
  </si>
  <si>
    <t>Pacific</t>
  </si>
  <si>
    <t>Healthy Zone</t>
  </si>
  <si>
    <t>Canary Rockfish</t>
  </si>
  <si>
    <t>Canary rockfish</t>
  </si>
  <si>
    <t>Chinook Salmon - North Coast</t>
  </si>
  <si>
    <t>Chinook salmon</t>
  </si>
  <si>
    <t>North Coast</t>
  </si>
  <si>
    <t>Uncertain</t>
  </si>
  <si>
    <t>Chinook Salmon - West Coast of Vancouver Island</t>
  </si>
  <si>
    <t>Vancouver Island</t>
  </si>
  <si>
    <t>Critical Zone</t>
  </si>
  <si>
    <t>Chinook Salmon - Yukon</t>
  </si>
  <si>
    <t>Yukon</t>
  </si>
  <si>
    <t>Cautious Zone</t>
  </si>
  <si>
    <t>Chinook salmon - Okanagan</t>
  </si>
  <si>
    <t>Okanagan</t>
  </si>
  <si>
    <t>Fraser Chum Salmon</t>
  </si>
  <si>
    <t>Chum salmon</t>
  </si>
  <si>
    <t>Fraser</t>
  </si>
  <si>
    <t>Inner South Coast Chum</t>
  </si>
  <si>
    <t>Inner South Coast</t>
  </si>
  <si>
    <t>Coho Salmon - North Coast</t>
  </si>
  <si>
    <t>Coho salmon</t>
  </si>
  <si>
    <t>Coho Salmon - Interior Fraser</t>
  </si>
  <si>
    <t>Interior Fraser</t>
  </si>
  <si>
    <t>Dogfish - Inside</t>
  </si>
  <si>
    <t>Dogfish</t>
  </si>
  <si>
    <t>Inside</t>
  </si>
  <si>
    <t>Dogfish - Outside</t>
  </si>
  <si>
    <t>Outside</t>
  </si>
  <si>
    <t>Dungeness Crab</t>
  </si>
  <si>
    <t>Dungeness crab</t>
  </si>
  <si>
    <t>Eulachon - Fraser River</t>
  </si>
  <si>
    <t>Eulachon</t>
  </si>
  <si>
    <t>Fraser River</t>
  </si>
  <si>
    <t>Euphausiids</t>
  </si>
  <si>
    <t>46-Krill, planktonic crustaceans</t>
  </si>
  <si>
    <t>Geoduck</t>
  </si>
  <si>
    <t>Giant Red Sea Cucumber</t>
  </si>
  <si>
    <t>Giant red sea cucumber</t>
  </si>
  <si>
    <t>Green Sea Urchin</t>
  </si>
  <si>
    <t>Green sea urchin</t>
  </si>
  <si>
    <t>Intertidal Clams - Central Coast-Heiltsuk Manila</t>
  </si>
  <si>
    <t>Intertidal clams</t>
  </si>
  <si>
    <t>Central Coast-Heiltsuk Manila</t>
  </si>
  <si>
    <t>Intertidal Clams - North Coast Haida Gwaii Razor</t>
  </si>
  <si>
    <t>North Coast Haida Gwaii Razor</t>
  </si>
  <si>
    <t>Intertidal Clams - South Coast-Vancouver Island</t>
  </si>
  <si>
    <t>South Coast-Vancouver Island</t>
  </si>
  <si>
    <t>Lingcod – Outside</t>
  </si>
  <si>
    <t>Lingcod</t>
  </si>
  <si>
    <t>Longspine Thornyhead</t>
  </si>
  <si>
    <t>Longspine thornyhead</t>
  </si>
  <si>
    <t>Pacific Hake – Offshore</t>
  </si>
  <si>
    <t>Pacific hake</t>
  </si>
  <si>
    <t>Offshore</t>
  </si>
  <si>
    <t>Pacific Halibut</t>
  </si>
  <si>
    <t>Pacific halibut</t>
  </si>
  <si>
    <t>Pacific Herring - Central Coast</t>
  </si>
  <si>
    <t>Pacific herring</t>
  </si>
  <si>
    <t>Central Coast</t>
  </si>
  <si>
    <t>Pacific Herring - Haida Gwaii</t>
  </si>
  <si>
    <t>Haida Gwaii</t>
  </si>
  <si>
    <t>Pacific Herring - Prince Rupert District</t>
  </si>
  <si>
    <t>Prince Rupert District</t>
  </si>
  <si>
    <t>Pacific Herring - Strait of Georgia</t>
  </si>
  <si>
    <t>Strait of Georgia</t>
  </si>
  <si>
    <t>Pacific Herring - West Coast of Vancouver Island</t>
  </si>
  <si>
    <t>West CVI</t>
  </si>
  <si>
    <t>Pacific Ocean Perch - PMFC 3CD-WCVI</t>
  </si>
  <si>
    <t>Pacific ocean perch</t>
  </si>
  <si>
    <t>PMFC 3CD-WCVI</t>
  </si>
  <si>
    <t>Pacific Ocean Perch - PMFC 5ABC-QCS</t>
  </si>
  <si>
    <t>PMFC 5ABC-QCS</t>
  </si>
  <si>
    <t>Pacific Ocean Perch - PMFC 5DE-HS/DE/WHG</t>
  </si>
  <si>
    <t>PMFC 5DE-HS/DE/WHG</t>
  </si>
  <si>
    <t>Pacific Oyster</t>
  </si>
  <si>
    <t>53-Oysters</t>
  </si>
  <si>
    <t>Pacific oyster</t>
  </si>
  <si>
    <t>Pink and Spiny Scallop</t>
  </si>
  <si>
    <t>Pink Salmon - Skeena-Nass</t>
  </si>
  <si>
    <t>Pink salmon</t>
  </si>
  <si>
    <t>Skeena-Nass</t>
  </si>
  <si>
    <t>Pink Salmon – Fraser</t>
  </si>
  <si>
    <t>Quillback Rockfish – Inside</t>
  </si>
  <si>
    <t>Quillback rockfish</t>
  </si>
  <si>
    <t>Quillback Rockfish – Outside</t>
  </si>
  <si>
    <t>Red Sea Urchin</t>
  </si>
  <si>
    <t>Red sea urchin</t>
  </si>
  <si>
    <t>Rougheye rockfish</t>
  </si>
  <si>
    <t>Sablefish</t>
  </si>
  <si>
    <t>Sardine – Pacific</t>
  </si>
  <si>
    <t>Sardine</t>
  </si>
  <si>
    <t>Shrimp Trawl</t>
  </si>
  <si>
    <t>Shrimp</t>
  </si>
  <si>
    <t>Sockeye Salmon - Fraser (Early Stuart)</t>
  </si>
  <si>
    <t>Sockeye salmon</t>
  </si>
  <si>
    <t>Fraser (Early Stuart)</t>
  </si>
  <si>
    <t>Sockeye Salmon - Fraser (Early Summer)</t>
  </si>
  <si>
    <t>Fraser (Early Summer)</t>
  </si>
  <si>
    <t>Sockeye Salmon - Fraser (Late)</t>
  </si>
  <si>
    <t>Fraser (Late)</t>
  </si>
  <si>
    <t>Sockeye Salmon - Fraser (Summer)</t>
  </si>
  <si>
    <t>Fraser (Summer)</t>
  </si>
  <si>
    <t>Sockeye Salmon - Nass</t>
  </si>
  <si>
    <t>Nass</t>
  </si>
  <si>
    <t>Sockeye Salmon - Skeena</t>
  </si>
  <si>
    <t>Skeena</t>
  </si>
  <si>
    <t>Sockeye Salmon - Stikine</t>
  </si>
  <si>
    <t>Stikine</t>
  </si>
  <si>
    <t>WCVI Barkley Sockeye Salmon</t>
  </si>
  <si>
    <t>WCVI barkley</t>
  </si>
  <si>
    <t>Spot Prawn</t>
  </si>
  <si>
    <t>Spot prawn</t>
  </si>
  <si>
    <t>Yelloweye Rockfish - Inside Waters</t>
  </si>
  <si>
    <t>Yelloweye rockfish</t>
  </si>
  <si>
    <t>Yelloweye Rockfish - Outside Waters</t>
  </si>
  <si>
    <t>Yellowmouth Rockfish</t>
  </si>
  <si>
    <t>Yellowmouth rockfish</t>
  </si>
  <si>
    <t>Snow Crab - Crab Fishing Area 12A</t>
  </si>
  <si>
    <t>Cautious-Critical Zone</t>
  </si>
  <si>
    <t>American Plaice (NAFO Div. 4T)</t>
  </si>
  <si>
    <t>Softshell clam stocks in Québec coastal waters</t>
  </si>
  <si>
    <t>Striped shrimp (Pandalus montagui) in SFA 4</t>
  </si>
  <si>
    <t>Striped Shrimp (Pandalus montagui) in the Eastern and Western Assessment Zones</t>
  </si>
  <si>
    <t>Witch Flounder from NAFO Divs. 4RST</t>
  </si>
  <si>
    <t>White Hake from NAFO Div. 4T</t>
  </si>
  <si>
    <t>Striped Bass (Morone saxatilis) for the southern Gulf of St. Lawrence / Bay of Fundy</t>
  </si>
  <si>
    <t>Acadian Redfish - Unit 3</t>
  </si>
  <si>
    <t>Acadian redfish</t>
  </si>
  <si>
    <t>Atlantic Herring - NAFO 5Y, 5Z (weirs)</t>
  </si>
  <si>
    <t>Atlantic herring</t>
  </si>
  <si>
    <t>5Y, 5Z</t>
  </si>
  <si>
    <t>Newfoundland and Labrador</t>
  </si>
  <si>
    <t>HFA 15</t>
  </si>
  <si>
    <t>Gaspereau</t>
  </si>
  <si>
    <t>24-Shads</t>
  </si>
  <si>
    <t>Atlantic</t>
  </si>
  <si>
    <t>Greenland Halibut - Cumberland Sound</t>
  </si>
  <si>
    <t>Greenland halibut</t>
  </si>
  <si>
    <t>Cumberland Sound</t>
  </si>
  <si>
    <t>Arctic</t>
  </si>
  <si>
    <t>Greenland Halibut - NAFO 0A and 0B</t>
  </si>
  <si>
    <t>0A and 0B</t>
  </si>
  <si>
    <t>Greenland Halibut (Turbot) – 2 + 3KLMNO</t>
  </si>
  <si>
    <t>Grey Seal</t>
  </si>
  <si>
    <t>63-Eared seals, hair seals, walruses</t>
  </si>
  <si>
    <t>Grey seal</t>
  </si>
  <si>
    <t>National Capital Region</t>
  </si>
  <si>
    <t>Gulf Shrimp</t>
  </si>
  <si>
    <t>Haddock - 5Zjm</t>
  </si>
  <si>
    <t>5Zjm</t>
  </si>
  <si>
    <t>Harp Seal - Northwest Atlantic</t>
  </si>
  <si>
    <t>Harp seal</t>
  </si>
  <si>
    <t>Lobster - Lobster Fishing Area 17</t>
  </si>
  <si>
    <t>LFA 17</t>
  </si>
  <si>
    <t>Northern Shrimp (Borealis) - SFA 1</t>
  </si>
  <si>
    <t>Northern shrimp</t>
  </si>
  <si>
    <t>SFA 1</t>
  </si>
  <si>
    <t>Northern Shrimp - SFA 7</t>
  </si>
  <si>
    <t>SFA 7</t>
  </si>
  <si>
    <t>Queen / Snow Crab - CFA 1-12</t>
  </si>
  <si>
    <t>Queen / snow crab</t>
  </si>
  <si>
    <t>CFA 1-12</t>
  </si>
  <si>
    <t>Shrimp - Scotian Shelf (SFA 13-15)</t>
  </si>
  <si>
    <t>Thorny Skate - 3LNO</t>
  </si>
  <si>
    <t>Thorny skate</t>
  </si>
  <si>
    <t>3LNO</t>
  </si>
  <si>
    <t>Witch Flounder - 3NO</t>
  </si>
  <si>
    <t>Witch flounder</t>
  </si>
  <si>
    <t>3NO</t>
  </si>
  <si>
    <t>Yellowtail flounder</t>
  </si>
  <si>
    <t>Gulf</t>
  </si>
  <si>
    <t>Yellowtail Flounder - 5Z</t>
  </si>
  <si>
    <t>5Z</t>
  </si>
  <si>
    <t>Yellowtail Flounder - 3LNO</t>
  </si>
  <si>
    <t>Region</t>
  </si>
  <si>
    <t>NA</t>
  </si>
  <si>
    <t>3PS</t>
  </si>
  <si>
    <t>American Plaice in NAFO Subarea 2 + Div. 3K</t>
  </si>
  <si>
    <t>NAFO Subarea 2 + Div. 3K</t>
  </si>
  <si>
    <t>2020 Stock Status Update for American Plaice in NAFO Subarea 2 + Div. 3K</t>
  </si>
  <si>
    <t>SCR/2021/043</t>
  </si>
  <si>
    <t>http://www.dfo-mpo.gc.ca/csas-sccs/Publications/ScR-RS/2021/2021_043-eng.html</t>
  </si>
  <si>
    <t>SSB and survey biomass are below the LRP.</t>
  </si>
  <si>
    <t>SCR/2022/009</t>
  </si>
  <si>
    <t>https://www.dfo-mpo.gc.ca/csas-sccs/Publications/ScR-RS/2022/2022_009-eng.html</t>
  </si>
  <si>
    <t>The 2022 update reaches the same conclusion. 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t>
  </si>
  <si>
    <t>SCR/2023/017</t>
  </si>
  <si>
    <t>Georges Bank shared US/Canada stock. The 2022 beginning of year estimate of Spawning Stock Biomass (SSB) from the VPA model is 4,918 mt. This value is below the Limit Reference Point of 22,193 mt meaning this stock remains in the Critical Zone.</t>
  </si>
  <si>
    <t>https://www.dfo-mpo.gc.ca/csas-sccs/Publications/ScR-RS/2023/2023_017-eng.html</t>
  </si>
  <si>
    <t xml:space="preserve">Fishing mortality rates estimated from the multi-year mark-recapture model have also declined between 2007 and 2013, and have been lower than natural mortality since 2008 (SAR/2015/012). The stock has increased from the depleted state observed in the early 1990s. The 2022 three-year mean biomass based on the Stratified Random halibut Survey is 1.9 BMSY. Stock biomass has been increasing, suggesting that the stock is not overfished. Most likely it is still in a fully exploited state. </t>
  </si>
  <si>
    <t>https://www.dfo-mpo.gc.ca/csas-sccs/Publications/ScR-RS/2023/2023_020-eng.html</t>
  </si>
  <si>
    <t>Stock Status Update of Atlantic Halibut (Hippoglossus hippoglossus) on the Scotian Shelf and Southern Grand Banks in NAFO Divisions 3NOPs4VWX5ZcO for 2022</t>
  </si>
  <si>
    <t>SCR/2023/020</t>
  </si>
  <si>
    <t>Atlantic Herring - NAFO 3KLPs</t>
  </si>
  <si>
    <t>3KLPs</t>
  </si>
  <si>
    <t>Stock Status Update For Atlantic Herring In NAFO Div. 3KLPs</t>
  </si>
  <si>
    <t>SCR/2022/035</t>
  </si>
  <si>
    <t>https://www.dfo-mpo.gc.ca/csas-sccs/Publications/ScR-RS/2022/2022_035-eng.html</t>
  </si>
  <si>
    <t>SCR/2023/036</t>
  </si>
  <si>
    <t>2021 Stock Status Update of Atlantic Salmon in Newfoundland and Labrador</t>
  </si>
  <si>
    <t>https://www.dfo-mpo.gc.ca/csas-sccs/Publications/ScR-RS/2023/2023_036-eng.html</t>
  </si>
  <si>
    <t>Overall, 42% of all assessed rivers were below the LRP in 2021.</t>
  </si>
  <si>
    <t>SCR/2023/035</t>
  </si>
  <si>
    <t>Update of stock status indicators of Atlantic Salmon (Salmo salar) in DFO Gulf Region Salmon Fishing Areas 15 - 18 for 2022</t>
  </si>
  <si>
    <t>https://www.dfo-mpo.gc.ca/csas-sccs/Publications/ScR-RS/2023/2023_035-eng.html</t>
  </si>
  <si>
    <t>4 units (SFA 15-18) vary being in the critical-healthy zones, with a mjority in the cautious zone. Full to over exploited.</t>
  </si>
  <si>
    <t>Atlantic Salmon in SFA 19-21</t>
  </si>
  <si>
    <t>Stock Status Update of Atlantic Salmon to 2021 in Salmon Fishing Areas (SFAs) 19-21 and 23</t>
  </si>
  <si>
    <t>https://www.dfo-mpo.gc.ca/csas-sccs/Publications/ScR-RS/2023/2023_019-eng.html</t>
  </si>
  <si>
    <t>SFAs 19-21 and 23</t>
  </si>
  <si>
    <t>SCR/2023/019</t>
  </si>
  <si>
    <t>All Atlantic Salmon index populations within DFO’s Maritimes Region were assessed to be below conservation egg requirements in 2021. Populations very small.</t>
  </si>
  <si>
    <t>Update of stock status indicators of the Estuary and Gulf of St. Lawrence (Divisions 4RST) capelin stock in 2022</t>
  </si>
  <si>
    <t>2022 Stock Status Update for Capelin in NAFO Divisions 2J3KL</t>
  </si>
  <si>
    <t>SCR/2023/010</t>
  </si>
  <si>
    <t>SCR/2023/030</t>
  </si>
  <si>
    <t>https://www.dfo-mpo.gc.ca/csas-sccs/Publications/ScR-RS/2023/2023_030-eng.html</t>
  </si>
  <si>
    <t>Current fishing mortality for 4RST capelin is unlikely to be deleteriously affecting the population, although estimates are vague.</t>
  </si>
  <si>
    <t>All reviewed information indicates that the year class strength of capelin is primarily environmentally driven. Most likely fully exploited but advice is vague. TAC pretty much fully taken.</t>
  </si>
  <si>
    <t>Update on the status of Cusk (Brosme brosme) in NAFO Divisions 4VWX5Z for 2022</t>
  </si>
  <si>
    <t>SCR/2023/013</t>
  </si>
  <si>
    <t>https://www.dfo-mpo.gc.ca/csas-sccs/Publications/ScR-RS/2023/2023_013-eng.html</t>
  </si>
  <si>
    <t>Cusk was assessed as threatened by the Committee on the Status of Endangered Wildlife in Canada (COSEWIC) in 2003 and later reassessed as endangered (COSEWIC 2012). The 3-year geometric mean (2020–2022) of the Halibut Survey biomass index for Cusk has declined to the LRP at 13.3 kg/1000 hooks.</t>
  </si>
  <si>
    <t>Update of stock status indicators for Greenland Halibut in the Gulf of St. Lawrence (4RST) in 2021</t>
  </si>
  <si>
    <t>SCR/2022/016</t>
  </si>
  <si>
    <t>http://www.dfo-mpo.gc.ca/csas-sccs/Publications/ScR-RS/2022/2022_016-eng.html</t>
  </si>
  <si>
    <t>The indicator stabilized from 2017 to 2020 and is midway between the limit reference point and the upper stock reference point. Analysis of the main stock status indicator in 2021 shows that the stock is at the top of the cautious zone.</t>
  </si>
  <si>
    <t>SCR/2023/018</t>
  </si>
  <si>
    <t>Stock Status Update of Haddock (Melanogrammus aeglefinus) in NAFO Divisions 4X5Y for 2022</t>
  </si>
  <si>
    <t>https://www.dfo-mpo.gc.ca/csas-sccs/Publications/ScR-RS/2023/2023_018-eng.html</t>
  </si>
  <si>
    <t xml:space="preserve">4X5Y south of Nova Scotia. Current biomass index is above the LRP and below the USR. Definitive status not provided (stock assessment model rejected). Stock at least full exploited and stable over last few decades.  The 2022 biomass index for Haddock in 4X5Y from the DFO Summer RV Survey places the stock in the Cautious Zone, relative to reference points used in the past. </t>
  </si>
  <si>
    <t>Atlantic Herring - Herring Fishing Area 15 (4S)</t>
  </si>
  <si>
    <t>SCR/2023/032</t>
  </si>
  <si>
    <t>Update of stock status indicators for Quebec North Shore (Division 4S) herring in 2022</t>
  </si>
  <si>
    <t>https://www.dfo-mpo.gc.ca/csas-sccs/Publications/ScR-RS/2023/2023_032-eng.html</t>
  </si>
  <si>
    <t>"Evidence available up to 2022 (age composition of the commercial catch and the acoustic survey) indicates that current  catch levels are not expected to pose a significant short-term risk to herring stocks in 4S." So probably fully exploited.</t>
  </si>
  <si>
    <t>SCR/2023/026</t>
  </si>
  <si>
    <t>Stock status update of 4VWX Herring for the 2023 fishing season</t>
  </si>
  <si>
    <t>https://www.dfo-mpo.gc.ca/csas-sccs/Publications/ScR-RS/2023/2023_026-eng.html</t>
  </si>
  <si>
    <t>Southwest Nova Scotia/Bay of Fundy is the largest spawning component. The acousic survey estimate of the spaning stock indicates it may be around the LRP, but moving average shows little improvement, so a sustained increse is required to change status and minimum catches are advised.</t>
  </si>
  <si>
    <t>Update of stock status indicators for lobster (Homarus americanus) on the North Shore (LFA 15, 16 and 18) and Anticosti Island (LFA 17), Quebec, in 2021</t>
  </si>
  <si>
    <t>SCR/2022/030</t>
  </si>
  <si>
    <t>http://www.dfo-mpo.gc.ca/csas-sccs/Publications/ScR-RS/2022/2022_030-eng.html</t>
  </si>
  <si>
    <t xml:space="preserve">4 units. Abundance indicators (landings and CPUE) are up sharply on the North Shore and at Anticosti Island. Lobster populations in these areas appear to be in good condition, but are characterized by slow growth as well as late sexual maturity and at larger size (90 mm and over). </t>
  </si>
  <si>
    <t>Update of stock status indicators of lobster (Homarus americanus) in the Gaspé (LFAs 19, 20 and 21), Québec, in 2021</t>
  </si>
  <si>
    <t>SCR/2022/029</t>
  </si>
  <si>
    <t>http://www.dfo-mpo.gc.ca/csas-sccs/Publications/ScR-RS/2022/2022_029-eng.html</t>
  </si>
  <si>
    <t xml:space="preserve">3 units. High abundance, productivity and landings indicate that the Gaspé lobster stock is in the healthy zone according to the precautionary approach. </t>
  </si>
  <si>
    <t>SCR/2022/028</t>
  </si>
  <si>
    <t>Update of stock status indicators of lobster (Homarus americanus) in the Magdalen Islands (LFA 22), Québec, in 2021</t>
  </si>
  <si>
    <t>http://www.dfo-mpo.gc.ca/csas-sccs/Publications/ScR-RS/2022/2022_028-eng.html</t>
  </si>
  <si>
    <t>SCR/2023/014</t>
  </si>
  <si>
    <t>Stock Status of American Lobster (Homarus americanus) in Lobster Fishing Areas 27-32 for 2022</t>
  </si>
  <si>
    <t>https://www.dfo-mpo.gc.ca/csas-sccs/Publications/ScR-RS/2023/2023_014-eng.html</t>
  </si>
  <si>
    <t>6 units. The primary indicator of stock status, CPUE, decreased marginally in all LFAs (other than LFA 28) in 2020 from 2019. CPUE still remains at very high levels, at or near the highest value in the time series for each LFA, and remains well above the USR and LRP. All units are in the healthy zone.</t>
  </si>
  <si>
    <t>Stock Status Update for American Lobster (Homarus americanus) in Lobster Fishing Area 33 for 2022</t>
  </si>
  <si>
    <t>SCR/2023/007</t>
  </si>
  <si>
    <t>SCR/2023/021</t>
  </si>
  <si>
    <t>Stock Status Update for American Lobster (Homarus americanus) in Lobster Fishing Area 34 for 2022</t>
  </si>
  <si>
    <t>https://www.dfo-mpo.gc.ca/csas-sccs/Publications/ScR-RS/2023/2023_021-eng.html</t>
  </si>
  <si>
    <t>SCR/2023/006</t>
  </si>
  <si>
    <t>Stock Status Update of Lobster (Homarus americanus) in Lobster Fishing Area 35 for 2022</t>
  </si>
  <si>
    <t>https://www.dfo-mpo.gc.ca/csas-sccs/Publications/ScR-RS/2023/2023_006-eng.html</t>
  </si>
  <si>
    <t>SCR/2023/008</t>
  </si>
  <si>
    <t>Stock Status Update of Lobster (Homarus americanus) in Lobster Fishing Areas 36 and 38 for 2022</t>
  </si>
  <si>
    <t>https://www.dfo-mpo.gc.ca/csas-sccs/Publications/ScR-RS/2023/2023_008-eng.html</t>
  </si>
  <si>
    <t>Each of the SFA 35-38 are above the USR CPUE indicator, suggesting stocks are fully but not over- exploited. CPUE has been steady in recent years.</t>
  </si>
  <si>
    <t>SCR/2023/012</t>
  </si>
  <si>
    <t>Stock Status Update of Lobster (Homarus americanus) in Lobster Fishing Area 41 (4X + 5Ze) for 2022</t>
  </si>
  <si>
    <t>https://www.dfo-mpo.gc.ca/csas-sccs/Publications/ScR-RS/2023/2023_012-eng.html</t>
  </si>
  <si>
    <t>Cautious-Healthy Zone</t>
  </si>
  <si>
    <t>SFA 8-12</t>
  </si>
  <si>
    <t>Estuary &amp; Gulf Shrimp - SFA 8-12</t>
  </si>
  <si>
    <t>4 units. All units above or on their USR.</t>
  </si>
  <si>
    <t>SCR/2023/023</t>
  </si>
  <si>
    <t>2022 Stock Status Update of Eastern Scotian Shelf Northern Shrimp (SFAs 13-15)</t>
  </si>
  <si>
    <t>https://www.dfo-mpo.gc.ca/csas-sccs/Publications/ScR-RS/2023/2023_023-eng.html</t>
  </si>
  <si>
    <t>17 out of 24 indicators (3 indicators outstanding) describe adverse outcomes supports the PA framework that the stock is in the Cautious Zone.</t>
  </si>
  <si>
    <t>Update of stock status indicators for Northern Shrimp, Pandalus borealis, and Striped Shrimp, Pandalus montagui, in the Western and Eastern Assessment Zones, January 2022</t>
  </si>
  <si>
    <t>SCR/2022/013</t>
  </si>
  <si>
    <t>http://www.dfo-mpo.gc.ca/csas-sccs/Publications/ScR-RS/2022/2022_013-eng.html</t>
  </si>
  <si>
    <t>Both EAZ and WAZ above LRP and in healthy zone.</t>
  </si>
  <si>
    <t>Based on the proposed USR the stock remains in the Healthy Zone of the PA Framework in both EAZ and WAZ. Stocks size fluctuates widely.</t>
  </si>
  <si>
    <t>Sebastes fasciatus</t>
  </si>
  <si>
    <t>Official Status (mostly 2021)</t>
  </si>
  <si>
    <t>https://www.dfo-mpo.gc.ca/csas-sccs/Publications/ScR-RS/2023/2023_022-eng.html</t>
  </si>
  <si>
    <t>Stock Status Update of Unit 3 Redfish for 2022</t>
  </si>
  <si>
    <t>SCR/2023/022</t>
  </si>
  <si>
    <t>The DFO summer RV survey results indicate that total and mature biomass has remained low since 2018, at levels comparable to the 1990s. The mature biomass index has never fallen below the LRP but the index fell to 44,467 t in 2022 which is below the USR (58,000 t) and in the Cautious Zone. Note - majority of catch now thought to be S. fasciatus although S. mentella also present.</t>
  </si>
  <si>
    <t>SCR/2023/005</t>
  </si>
  <si>
    <t>Update to 2021 of the fishery indicators for rock crab (Cancer irroratus) in the southern Gulf of St. Lawrence</t>
  </si>
  <si>
    <t>https://www.dfo-mpo.gc.ca/csas-sccs/Publications/ScR-RS/2023/2023_005-eng.html</t>
  </si>
  <si>
    <t>While landings and the number of fishing trips are decreasing, catch rates varied throughout the time series (2000 to 2021) and the highest values are observed in different years according to the LFA. It is unsure whether the recent higher catch rate values observed in LFAs 24 and 25 are a reflection of increases in stock abundance or the result of changes in fishing practices. Also COVID-19... Recruitment indices seem low compared to historical values since 2016. So although it is likely the stock overall is at least fully exploited, it is not clear from the available information. Advice is very vague.</t>
  </si>
  <si>
    <t>SCR/2023/011</t>
  </si>
  <si>
    <t>Stock status update of Scallop (Placopecten magellanicus) in Scallop Production Areas 1 to 6 in the Bay of Fundy</t>
  </si>
  <si>
    <t>https://www.dfo-mpo.gc.ca/csas-sccs/Publications/ScR-RS/2023/2023_011-eng.html</t>
  </si>
  <si>
    <t>In 2022, estimates of commercial biomass for all SPAs remained in the Healthy Zone; however, recruitment for all SPAs was below their respective long-term medians and coincident with low levels of pre-recruits.</t>
  </si>
  <si>
    <t>SCR/2023/029</t>
  </si>
  <si>
    <t>Stock Status Update of Browns Bank North Scallops (Placopecten magellanicus) for the 2023 Fishing Season</t>
  </si>
  <si>
    <t>https://www.dfo-mpo.gc.ca/csas-sccs/Publications/ScR-RS/2023/2023_029-eng.html</t>
  </si>
  <si>
    <t>No RP provided. Long term trends used. Stock low compared to historical levels and catches much reduced. While uncertain, looks overfished to me.</t>
  </si>
  <si>
    <t>SCR/2023/028</t>
  </si>
  <si>
    <t>Stock Status Update of Georges Bank 'a' Scallops (Placopecten magellanicus) for the 2023 Fishing Season</t>
  </si>
  <si>
    <t>https://www.dfo-mpo.gc.ca/csas-sccs/Publications/ScR-RS/2023/2023_028-eng.html</t>
  </si>
  <si>
    <t>Zones a and b are described. Both appear stable state in healthy zone.</t>
  </si>
  <si>
    <t>SCR/2022/015</t>
  </si>
  <si>
    <t>http://www.dfo-mpo.gc.ca/csas-sccs/Publications/ScR-RS/2022/2022_015-eng.html</t>
  </si>
  <si>
    <t xml:space="preserve">Stock is between an upper and lower reference point. </t>
  </si>
  <si>
    <t>SCR/2023/027</t>
  </si>
  <si>
    <t>https://www.dfo-mpo.gc.ca/csas-sccs/Publications/ScR-RS/2023/2023_027-eng.html</t>
  </si>
  <si>
    <t>In 2022, commercial biomass densities in Subareas B, C, and D are above their USRs and are considered to be in the Healthy Zone. Indications for Subareas A &amp; E are that the commercial abundance is relatively stable at the current level of removals.</t>
  </si>
  <si>
    <t>SCR/2023/015</t>
  </si>
  <si>
    <t>https://www.dfo-mpo.gc.ca/csas-sccs/Publications/ScR-RS/2023/2023_015-eng.html</t>
  </si>
  <si>
    <t>The stock remains in the healthy zone, with biomass above the  USR of 47,200 t, and fishing mortality likely below the Removal Reference of 0.32 for the period covered by the model (1993–2021)</t>
  </si>
  <si>
    <t>SCR/2022/036</t>
  </si>
  <si>
    <t>http://www.dfo-mpo.gc.ca/csas-sccs/Publications/ScR-RS/2022/2022_036-eng.html</t>
  </si>
  <si>
    <t>Index based assessment relative to historical median for 3 units. Stocks seems stable over the period. Most likely fully exploited.</t>
  </si>
  <si>
    <t>SCR/2022/012</t>
  </si>
  <si>
    <t>Stock Status Update of Shrimp Fishing Area 4 Striped Shrimp (Pandalus montagui) in 2021</t>
  </si>
  <si>
    <t>The overall status of the SFA 4 Striped Shrimp resource is unknown. There are large fluctuations in biomass from year to year, which are likely influenced by currents and tides in and around SFA 4. The status of this resource relative to a PA Framework could not be determined. Given that current biomass levels are near the long-term average and that ERIs remain low, there are no signals of concern for this resource. The recent exploitation rate has been stable, suggesting that the stock is at least fully exploited currently.</t>
  </si>
  <si>
    <t>Stock Status Update of Arctic Surfclam (Mactromeris polynyma) on Banquereau and Grand Bank to the end of the 2021 Fishing Season</t>
  </si>
  <si>
    <t>SCR/2022/040</t>
  </si>
  <si>
    <t>http://www.dfo-mpo.gc.ca/csas-sccs/Publications/ScR-RS/2022/2022_040-eng.html</t>
  </si>
  <si>
    <t>The Banquereau fished area stock is considered to be in the Healthy Zone; the 2021 biomass estimate is above the LRP, USR, and CPUE70 references, and this is supported by the secondary indicators. All the secondary indicators for Grand Bank are positive relative to their respective thresholds.</t>
  </si>
  <si>
    <t>SCR/2022/025</t>
  </si>
  <si>
    <t>Updated index of abundance to 2021 for Winter Flounder from NAFO Div. 4T</t>
  </si>
  <si>
    <t>https://www.dfo-mpo.gc.ca/csas-sccs/Publications/ScR-RS/2022/2022_025-eng.html</t>
  </si>
  <si>
    <t xml:space="preserve">Stock not recovering due to environment and high natural mortality. Catches are very low and fishing mortality is well below M, but the stock historically has declined significantly. The stock assessment (2017/022). </t>
  </si>
  <si>
    <t>Arrowtooth Flounder (Atheresthes stomias) stock assessment for the west coast of British Columbia</t>
  </si>
  <si>
    <t>Atheresthes stomias</t>
  </si>
  <si>
    <t>Arrowtooth flounder</t>
  </si>
  <si>
    <t>Arrowtooth Flounder the west coast of British Columbia</t>
  </si>
  <si>
    <t>http://www.dfo-mpo.gc.ca/csas-sccs/Publications/SAR-AS/2015/2015_055-eng.html</t>
  </si>
  <si>
    <t>SAR/2015/055</t>
  </si>
  <si>
    <t>Big skate / Longnose skate British Columbia</t>
  </si>
  <si>
    <t>Raja binocuata / R. rhina</t>
  </si>
  <si>
    <t>Big skate / longnose skate</t>
  </si>
  <si>
    <t>Big skate (Raja binoculata) and Longnose skate (R. rhina) stock assessments for British Columbia</t>
  </si>
  <si>
    <t>http://www.dfo-mpo.gc.ca/csas-sccs/Publications/SAR-AS/2014/2014_027-eng.html</t>
  </si>
  <si>
    <t>SAR/2014/027</t>
  </si>
  <si>
    <t>Probably neither stock overfished in 2014, but no recent information so current status uncertain.</t>
  </si>
  <si>
    <t>SCR/2022/001</t>
  </si>
  <si>
    <t>Update of the 2019 Bocaccio (Sebastes paucispinis) stock assessment for British Columbia in 2021</t>
  </si>
  <si>
    <t>Sebastes paucispinis</t>
  </si>
  <si>
    <t>http://www.dfo-mpo.gc.ca/csas-sccs/Publications/ScR-RS/2022/2022_001-eng.html</t>
  </si>
  <si>
    <t>Stock was very low in 2019 but very strong 2016 yclass detected so stock in theory has recovered. Latest assessment confirms previous more tentative conclusion, so now pretty certain recovery has occurred.</t>
  </si>
  <si>
    <t>SAR/2023/002</t>
  </si>
  <si>
    <t>Canary Rockfish (Sebastes pinniger) Stock Assessment for British Columbia in 2022</t>
  </si>
  <si>
    <t>Sebastes pinniger</t>
  </si>
  <si>
    <t>https://www.dfo-mpo.gc.ca/csas-sccs/Publications/SAR-AS/2023/2023_002-eng.html</t>
  </si>
  <si>
    <t xml:space="preserve">The CAR stock was projected to remain above the limit reference point (LRP, 0.4BMSY) and upper stock reference (USR, 0.8BMSY) with a probability of &gt;0.99 over the next 10 years at catch levels ≤1500 t/y. </t>
  </si>
  <si>
    <t>SAR/2022/035</t>
  </si>
  <si>
    <t>Recovery Potential Assessment for Southern British Columbian Chinook Populations, Fraser and Southern Mainland Chinook Designatable Units (1, 6, 13, and 15)</t>
  </si>
  <si>
    <t>Chinook salmon Fraser, Nanaimo, Taku, Tahltan etc.</t>
  </si>
  <si>
    <t>Proposed Changes to the Conservation Unit for Nanaimo River Watershed Spring Chinook</t>
  </si>
  <si>
    <t>No (commercial) fisheries. Threatened populations from environmental factors.</t>
  </si>
  <si>
    <t>SAR/2019/052</t>
  </si>
  <si>
    <t>Recovery Potential Assessment - Okanagan Chinook Salmon (Oncorhynchus Tshawytscha) (2019)</t>
  </si>
  <si>
    <t>Oncorhynchus tshawytscha</t>
  </si>
  <si>
    <t>http://www.dfo-mpo.gc.ca/csas-sccs/Publications/SAR-AS/2019/2019_052-eng.html</t>
  </si>
  <si>
    <t>No catch information - weight used is arbitrary. Fishing one of many threats. Population recovery remote.</t>
  </si>
  <si>
    <t>Estimates of Biological Benchmarks for the Canadian-Origin Yukon River Mainstem Chinook Salmon Stock Aggregate</t>
  </si>
  <si>
    <t>https://www.dfo-mpo.gc.ca/csas-sccs/Publications/SAR-AS/2022/2022_007-eng.html</t>
  </si>
  <si>
    <t>SAR/2022/007</t>
  </si>
  <si>
    <t>No catch info - arbitrary weight.</t>
  </si>
  <si>
    <t>No catch info. Arbitrary weight.</t>
  </si>
  <si>
    <t>SAR/2023/006</t>
  </si>
  <si>
    <t>7 management areas. 2 in cautious zone.</t>
  </si>
  <si>
    <t>https://www.dfo-mpo.gc.ca/csas-sccs/Publications/SAR-AS/2023/2023_006-eng.html</t>
  </si>
  <si>
    <t>Development of Biological Reference Points and a Precautionary Approach Framework for the Dungeness Crab (Cancer Magister) Fishery in Crab Management Areas I and J</t>
  </si>
  <si>
    <t>Metacarcinus magister</t>
  </si>
  <si>
    <t>Recovery Potential Assessment For Eulachon - Fraser River Designatable Unit</t>
  </si>
  <si>
    <t>SAR/2015/002</t>
  </si>
  <si>
    <t>http://www.dfo-mpo.gc.ca/csas-sccs/Publications/SAR-AS/2015/2015_002-eng.html</t>
  </si>
  <si>
    <t>Info from 2015. Current status uncertain.</t>
  </si>
  <si>
    <t>Stock status update of wild Geoducks in British Columbia for 2022</t>
  </si>
  <si>
    <t>SCR/2023/024</t>
  </si>
  <si>
    <t>https://www.dfo-mpo.gc.ca/csas-sccs/Publications/ScR-RS/2023/2023_024-eng.html</t>
  </si>
  <si>
    <t>Panopea generosa</t>
  </si>
  <si>
    <t>Management and assessment on 5,248 sub-beds across BC. Based on biomass estimated in 2022 for the 2023-2024 Geoduck harvesting season, the coastwide Geoduck stock index (current biomass / unfished biomass) was 84% and 92%.</t>
  </si>
  <si>
    <t>SAR/2022/051</t>
  </si>
  <si>
    <t>Updated reference points and harvest options for the Giant Red Sea Cucumber (Apostichopus californicus) fishery in British Columbia using data from experimental fishing areas</t>
  </si>
  <si>
    <t>https://www.dfo-mpo.gc.ca/csas-sccs/Publications/SAR-AS/2022/2022_051-eng.html</t>
  </si>
  <si>
    <t>Apostichopus californicus</t>
  </si>
  <si>
    <t>Based on survey density.</t>
  </si>
  <si>
    <t>SCR/2021/036</t>
  </si>
  <si>
    <t>Stock Status Update and Harvest Options for the Green Sea Urchin (Strongylocentrotus droebachiensis) fishery in British Columbia, 2021-2024</t>
  </si>
  <si>
    <t>http://www.dfo-mpo.gc.ca/csas-sccs/Publications/ScR-RS/2021/2021_036-eng.html</t>
  </si>
  <si>
    <t>The estimated mean density of legal-sized urchins in 2018 was 3.8 urchins/m2 in PFMA 12 and 4.3 urchins/m2 in PFMA 19 in 2020. This places the Green Sea Urchin stock in the Healthy Zone in both management regions, about 4x USR.</t>
  </si>
  <si>
    <t>Stock status update with application of management procedures for Pacific Herring (Clupea pallasii) in British Columbia: Status in 2022 and forecast for 2023</t>
  </si>
  <si>
    <t>SCR/2022/046</t>
  </si>
  <si>
    <t>https://www.dfo-mpo.gc.ca/csas-sccs/Publications/ScR-RS/2022/2022_046-eng.html</t>
  </si>
  <si>
    <t>Spawning biomass in 2023 is forecast to be below the LRP of 0.3SB0 (6,839 t) with a 7.6% probability, in the absence of fishing. No fishing currently, but stock not recovering. Weight arbitrary</t>
  </si>
  <si>
    <t>Catch from 2013. No current catch</t>
  </si>
  <si>
    <t>20% prob being below LRP. Catches currently taken 5000t.</t>
  </si>
  <si>
    <t>No fishing currently, but stock not recovering. Weight arbitrary</t>
  </si>
  <si>
    <t>Clupea pallasii</t>
  </si>
  <si>
    <t>The stock is above the LRP and USR and is not likely to decrease at any of the projected catch levels tested. Assessment not recent though.</t>
  </si>
  <si>
    <t>Pacific Cod (Gadus macrocephalus) for West Coast Vancouver Island (area 3CD), and Hecate strait and Queen Charlotte sound (area 5ABCD)</t>
  </si>
  <si>
    <t>West Coast Vancouver Island (area 3CD), and Hecate strait and Queen Charlotte sound (area 5ABCD)</t>
  </si>
  <si>
    <t>Gadus macrocephalus</t>
  </si>
  <si>
    <t>Pacific cod</t>
  </si>
  <si>
    <t>Status update of Pacific Cod (Gadus macrocephalus) for West Coast Vancouver Island (area 3CD), and Hecate strait and Queen Charlotte sound (area 5ABCD) in 2020</t>
  </si>
  <si>
    <t>SCR/2021/002</t>
  </si>
  <si>
    <t>http://www.dfo-mpo.gc.ca/csas-sccs/Publications/ScR-RS/2021/2021_002-eng.html</t>
  </si>
  <si>
    <t>SCR/2022/032</t>
  </si>
  <si>
    <t>Harvest Advice for Pacific Sardine (Sardinops sagax) in British Columbia Waters for 2022</t>
  </si>
  <si>
    <t>Sardinops sagax</t>
  </si>
  <si>
    <t>https://www.dfo-mpo.gc.ca/csas-sccs/Publications/ScR-RS/2022/2022_032-eng.html</t>
  </si>
  <si>
    <t>Stock is shared with USA. BC catch currently zero. Stock appears to be recovering and B0 biomass about 10% 2005. Quite a lot of environmental factors, but with zero catch stock increasing from historical low levels.</t>
  </si>
  <si>
    <t>SAR/2019/036</t>
  </si>
  <si>
    <t>http://www.dfo-mpo.gc.ca/csas-sccs/Publications/SAR-AS/2019/2019_036-eng.html</t>
  </si>
  <si>
    <t>The identification of provisional reference points and harvest rate options for the commercial Red Sea Urchin (Mesocentrotus franciscanus) fishery in British Columbia</t>
  </si>
  <si>
    <t>Mesocentrotus franciscanus</t>
  </si>
  <si>
    <t>Assessment based on survey density. Weight assumed same as green sea urchin</t>
  </si>
  <si>
    <t>SAR/2020/047</t>
  </si>
  <si>
    <t>Rougheye/Blackspotted Rockfish (Sebastes aleutianus/melanostictus) Stock Assessment for British Columbia in 2020</t>
  </si>
  <si>
    <t>http://www.dfo-mpo.gc.ca/csas-sccs/Publications/SAR-AS/2020/2020_047-eng.html</t>
  </si>
  <si>
    <t>Rougheye/Blackspotted Rockfish</t>
  </si>
  <si>
    <t>Sebastes aleutianus/melanostictus</t>
  </si>
  <si>
    <t>SCR/2023/009</t>
  </si>
  <si>
    <t>Application of the British Columbia Sablefish (Anoplopoma fimbria) Management Procedure for the 2023-24 Fishing Year</t>
  </si>
  <si>
    <t>Anoplopoma fimbria</t>
  </si>
  <si>
    <t>https://www.dfo-mpo.gc.ca/csas-sccs/Publications/ScR-RS/2023/2023_009-eng.html</t>
  </si>
  <si>
    <t>SSB low but increasing</t>
  </si>
  <si>
    <t>No recent assessment</t>
  </si>
  <si>
    <t>Walleye Pollock</t>
  </si>
  <si>
    <t>British Columbia (2 stocks)</t>
  </si>
  <si>
    <t>http://www.dfo-mpo.gc.ca/csas-sccs/Publications/SAR-AS/2018/2018_020-eng.html</t>
  </si>
  <si>
    <t>Walleye Pollock (Theragra chalcogramma) stock assessment for British Columbia in 2017</t>
  </si>
  <si>
    <t>SAR/2018/020</t>
  </si>
  <si>
    <t>Theragra chalcogramma</t>
  </si>
  <si>
    <t xml:space="preserve">Walleye Pollock in British Columbia </t>
  </si>
  <si>
    <t>The probabilities that the estimated spawning biomass at the beginning of 2017 (B2017) was greater than the limit reference point (Bmin), and greater than the upper stock reference point (2Bmin) are 0.99 and 0.62, respectively. Sometime since assessment.</t>
  </si>
  <si>
    <t>2 stocks</t>
  </si>
  <si>
    <t>Widow Rockfish</t>
  </si>
  <si>
    <t>SAR/2019/044</t>
  </si>
  <si>
    <t>Widow Rockfish (Sebastes entomelas) stock assessment for British Columbia in 2019</t>
  </si>
  <si>
    <t>http://www.dfo-mpo.gc.ca/csas-sccs/Publications/SAR-AS/2019/2019_044-eng.html</t>
  </si>
  <si>
    <t>At current catch levels, there is an estimated probability of &gt;0.99 that B2019 &gt; 0.4BMSY and a probability of 0.98 that B2019 &gt; 0.8BMSY (i.e. of being in the healthy zone). The probability that the exploitation rate in 2018 was below that associated with MSY is 0.82.</t>
  </si>
  <si>
    <t>Sebastes ruberrimus</t>
  </si>
  <si>
    <t>Species listed as "Threatened". Previous assessments conducted by Yamanaka et al. (2011, 2018) found that the inside and outside DUs were below their Limit Reference Points (LRPs). Current catch very low.</t>
  </si>
  <si>
    <t>Recovery Potential Assessment for Yelloweye Rockfish (Sebastes ruberrimus) in British Columbia</t>
  </si>
  <si>
    <t>https://www.dfo-mpo.gc.ca/csas-sccs/Publications/ScR-RS/2023/2023_003-eng.html</t>
  </si>
  <si>
    <t>SCR/2023/003</t>
  </si>
  <si>
    <t>SAR/2022/001</t>
  </si>
  <si>
    <t>Yellowmouth Rockfish (Sebastes reedi) Stock Assessment for British Columbia in 2021</t>
  </si>
  <si>
    <t>http://www.dfo-mpo.gc.ca/csas-sccs/Publications/SAR-AS/2022/2022_001-eng.html</t>
  </si>
  <si>
    <t xml:space="preserve">The median (with 5th and 95th percentiles) female spawning biomass at the beginning of 2022 (B2022) was estimated to be 0.69 (0.44, 1.08) of the equilibrium unfished female spawning biomass (B0). </t>
  </si>
  <si>
    <t>Sebastes reedi</t>
  </si>
  <si>
    <t>Yellowtail rockfish</t>
  </si>
  <si>
    <t>Sebastes entomelas</t>
  </si>
  <si>
    <t>Sebastes flavidus</t>
  </si>
  <si>
    <t>Yellowtail Rockfish (Sebastes flavidus) Stock Assessment for the Coast of British Columbia, Canada</t>
  </si>
  <si>
    <t>SAR/2015/010</t>
  </si>
  <si>
    <t>http://www.dfo-mpo.gc.ca/csas-sccs/Publications/SAR-AS/2015/2015_010-eng.html</t>
  </si>
  <si>
    <t>No recent assessment.</t>
  </si>
  <si>
    <t>Weighted_Score</t>
  </si>
  <si>
    <t>Score_weight</t>
  </si>
  <si>
    <t>Sum of Weighted_Score</t>
  </si>
  <si>
    <t>Sum of Score_weight</t>
  </si>
  <si>
    <t>No direct info</t>
  </si>
  <si>
    <t>NAFO managed</t>
  </si>
  <si>
    <t xml:space="preserve">No direct info. </t>
  </si>
  <si>
    <t>Equal treatment</t>
  </si>
  <si>
    <t>Also US fishery</t>
  </si>
  <si>
    <t>See US assessment</t>
  </si>
  <si>
    <t>No direct recent info</t>
  </si>
  <si>
    <t>No direct info.</t>
  </si>
  <si>
    <t>No direct info. Multiple species and areas.</t>
  </si>
  <si>
    <t>Pandalus platyceros</t>
  </si>
  <si>
    <t>Thaleichthys pacificus</t>
  </si>
  <si>
    <t>Oncorhynchus keta</t>
  </si>
  <si>
    <t>Oncorhynchus kisutch</t>
  </si>
  <si>
    <t>Alosa pseudoharengus</t>
  </si>
  <si>
    <t>Strongylocentrotus droebachiensis</t>
  </si>
  <si>
    <t>Halichoerus grypus</t>
  </si>
  <si>
    <t>Pagophilus groenlandicus</t>
  </si>
  <si>
    <t>Ophiodon elongatus</t>
  </si>
  <si>
    <t>Sebastolobus altivelis</t>
  </si>
  <si>
    <t>Scomber scombrus</t>
  </si>
  <si>
    <t>Merluccius productus</t>
  </si>
  <si>
    <t>Hippoglossus stenolepis</t>
  </si>
  <si>
    <t>Sebastes alutus</t>
  </si>
  <si>
    <t>Magallana gigas</t>
  </si>
  <si>
    <t>Oncorhynchus gorbuscha</t>
  </si>
  <si>
    <t>Sebastes maliger</t>
  </si>
  <si>
    <t>Oncorhynchus nerka</t>
  </si>
  <si>
    <t>Amblyraja radiata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</si>
</sst>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name val="Arial"/>
    </font>
    <font>
      <sz val="9"/>
      <name val="Arial"/>
      <family val="2"/>
    </font>
    <font>
      <u/>
      <sz val="9"/>
      <color theme="10"/>
      <name val="Arial"/>
      <family val="2"/>
    </font>
    <font>
      <sz val="11"/>
      <color indexed="8"/>
      <name val="Calibri"/>
      <family val="2"/>
      <scheme val="minor"/>
    </font>
    <font>
      <sz val="11"/>
      <color rgb="FF202122"/>
      <name val="Calibri"/>
      <family val="2"/>
      <scheme val="minor"/>
    </font>
    <font>
      <u/>
      <sz val="11"/>
      <color theme="10"/>
      <name val="Calibri"/>
      <family val="2"/>
      <scheme val="minor"/>
    </font>
    <font>
      <sz val="11"/>
      <name val="Calibri"/>
      <family val="2"/>
      <scheme val="minor"/>
    </font>
    <font>
      <sz val="12"/>
      <color rgb="FF333333"/>
      <name val="Arial"/>
      <family val="2"/>
    </font>
    <font>
      <sz val="11"/>
      <color rgb="FF33333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22">
    <xf numFmtId="0" fontId="0" fillId="0" borderId="0" xfId="0"/>
    <xf numFmtId="0" fontId="0" fillId="0" borderId="0" xfId="0" applyAlignment="1">
      <alignment horizontal="left"/>
    </xf>
    <xf numFmtId="0" fontId="1" fillId="0" borderId="0" xfId="0" applyFont="1"/>
    <xf numFmtId="0" fontId="0" fillId="0" borderId="0" xfId="0" pivotButton="1"/>
    <xf numFmtId="2" fontId="0" fillId="0" borderId="0" xfId="0" applyNumberFormat="1"/>
    <xf numFmtId="0" fontId="5" fillId="0" borderId="0" xfId="1" applyFont="1" applyFill="1" applyBorder="1" applyAlignment="1"/>
    <xf numFmtId="0" fontId="3" fillId="0" borderId="0" xfId="2"/>
    <xf numFmtId="0" fontId="6" fillId="0" borderId="0" xfId="0" applyFont="1"/>
    <xf numFmtId="0" fontId="3" fillId="0" borderId="0" xfId="2" applyAlignment="1">
      <alignment vertical="top"/>
    </xf>
    <xf numFmtId="0" fontId="4" fillId="0" borderId="0" xfId="0" applyFont="1"/>
    <xf numFmtId="0" fontId="3" fillId="2" borderId="0" xfId="2" applyFill="1"/>
    <xf numFmtId="2" fontId="6" fillId="0" borderId="0" xfId="0" applyNumberFormat="1" applyFont="1"/>
    <xf numFmtId="0" fontId="7" fillId="0" borderId="0" xfId="0" applyFont="1" applyAlignment="1">
      <alignment vertical="top"/>
    </xf>
    <xf numFmtId="0" fontId="8" fillId="0" borderId="0" xfId="0" applyFont="1" applyAlignment="1">
      <alignment vertical="top"/>
    </xf>
    <xf numFmtId="3" fontId="1" fillId="0" borderId="0" xfId="0" quotePrefix="1" applyNumberFormat="1" applyFont="1"/>
    <xf numFmtId="0" fontId="0" fillId="2" borderId="0" xfId="0" applyFill="1"/>
    <xf numFmtId="0" fontId="0" fillId="0" borderId="0" xfId="0" applyAlignment="1">
      <alignment vertical="top"/>
    </xf>
    <xf numFmtId="0" fontId="1" fillId="0" borderId="0" xfId="0" applyFont="1" applyAlignment="1">
      <alignment vertical="top"/>
    </xf>
    <xf numFmtId="3" fontId="1" fillId="2" borderId="0" xfId="0" quotePrefix="1" applyNumberFormat="1" applyFont="1" applyFill="1"/>
    <xf numFmtId="0" fontId="6" fillId="0" borderId="0" xfId="3" applyFont="1"/>
    <xf numFmtId="0" fontId="1" fillId="0" borderId="0" xfId="3"/>
    <xf numFmtId="0" fontId="7" fillId="0" borderId="0" xfId="3" applyFont="1"/>
  </cellXfs>
  <cellStyles count="4">
    <cellStyle name="Hyperlink" xfId="1" builtinId="8"/>
    <cellStyle name="Normal" xfId="0" builtinId="0"/>
    <cellStyle name="Normal 2" xfId="2" xr:uid="{3A97F63B-9DCC-4BBD-B4FE-0BB97E0D0FCE}"/>
    <cellStyle name="Normal 3" xfId="3" xr:uid="{4F33CEED-8C32-4B39-B84D-306A76CAC8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hmedley@gmail.com" refreshedDate="44454.390356365744" createdVersion="7" refreshedVersion="7" minRefreshableVersion="3" recordCount="160" xr:uid="{0B0A3781-7697-4703-B726-7167393A71EC}">
  <cacheSource type="worksheet">
    <worksheetSource ref="C1:W100" sheet="Canada SA"/>
  </cacheSource>
  <cacheFields count="47">
    <cacheField name="Country" numFmtId="0">
      <sharedItems count="4">
        <s v="Canada"/>
        <s v="USA"/>
        <s v="Greenland"/>
        <s v="NAFO"/>
      </sharedItems>
    </cacheField>
    <cacheField name="Stock Name" numFmtId="0">
      <sharedItems count="156">
        <s v="Whelk in Québec's inshore waters"/>
        <s v="Ocean quahog - Atlantic Coast"/>
        <s v="Arctic Surfclam (Mactromeris polynyma) on Banquereau and Grand Bank"/>
        <s v="Stimpson's surfclam stocks of Quebec coastal waters"/>
        <s v="softshell clam stocks in Québec coastal waters"/>
        <s v="Atlantic Surfclam Îles-de-la-Madeleine"/>
        <s v="Atlantic surfclam - Mid-Atlantic Coast"/>
        <s v="Arctic Cod (Boreogadus saida) bycatch in Canadian Arctic Shrimp Fisheries"/>
        <s v="Cusk (Brosme brosme) in NAFO Divisions 4VWX5Z"/>
        <s v="Atlantic cod - Eastern Georges Bank"/>
        <s v="Atlantic cod - Georges Bank"/>
        <s v="Atlantic cod - Gulf of Maine"/>
        <s v="Atlantic Cod (NAFO Div. 4T and 4Vn (November to April)) and American Plaice (NAFO Div. 4T)"/>
        <s v="Atlantic Cod (Gadus morhua) Spawning Aggregations in NAFO Division 5Z (Georges Bank)"/>
        <s v="Northern cod (NAFO Divisions 2J3KL)"/>
        <s v="Atlantic Cod (Gadus morhua) in NAFO Divisions 4X5Y"/>
        <s v="Atlantic Cod (Gadus morhua) in NAFO Divisions 4X5Yb"/>
        <s v="Cod NAFO Subdivision 3Ps"/>
        <s v="Cod Northern"/>
        <s v="Atlantic Cod northern Gulf of St. Lawrence (3Pn, 4RS)"/>
        <s v="Haddock - Eastern Georges Bank"/>
        <s v="Haddock - Georges Bank"/>
        <s v="Haddock - Gulf of Maine"/>
        <s v="Haddock NAFO Divisions 3LNO"/>
        <s v="Haddock (Melanogrammus aeglefinus) in NAFO Divisions 4X5Y"/>
        <s v="Haddock (Melanogrammus aeglefinus) in NAFO Subdivision 3Ps"/>
        <s v="Offshore hake - Northwestern Atlantic Coast"/>
        <s v="Silver hake - Gulf of Maine / Northern Georges Bank"/>
        <s v="Silver Hake (Merluccius bilinearis) Scotian Shelf in NAFO Divisions 4VWX"/>
        <s v="Silver hake - Southern Georges Bank / Mid-Atlantic"/>
        <s v="Pollock - Gulf of Maine / Georges Bank"/>
        <s v="Pollock (Pollachius virens) NAFO Subdivision 3Ps"/>
        <s v="Pollock (Pollachius virens) Western Component in NAFO Divisions 4Xopqrs5"/>
        <s v="Red hake - Gulf of Maine / Northern Georges Bank"/>
        <s v="Red hake - Southern Georges Bank / Mid-Atlantic"/>
        <s v="White hake - Gulf of Maine / Georges Bank"/>
        <s v="Winter Flounder from NAFO Div. 4T, Witch Flounder from NAFO Divs. 4RST and White Hake from NAFO Div. 4T"/>
        <s v="White Hake (Urophycis tenuis) in NAFO Subdivision 3Ps"/>
        <s v="White Hake (Urophycis tenuis) southern Gulf of St. Lawrence "/>
        <s v="Rock crab in Quebec"/>
        <s v="Rock crab (Cancer irroratus) in the southern Gulf of St. Lawrence"/>
        <s v="Snow Crab Newfoundland and Labrador (Divisions 2HJ3KLNOP4R)"/>
        <s v="Snow Crab Estuary and Northern Gulf of St. Lawrence (Areas 13 to 17, 12A, 12B, 12C and 16A)"/>
        <s v="Snow Crab Nova Scotia (4VWX) "/>
        <s v="Snow Crab Scotian Shelf"/>
        <s v="Snow Crab (Chionoecetes opilio, O.Fabricius) Scotian Shelf"/>
        <s v="Snow crab (Chionoecetes opilio) in the southern Gulf of St. Lawrence (Areas 12, 12E, 12F and 19)"/>
        <s v="Witch Flounder (Glyptocephalus cynoglossus) in NAFO Divisions 2J3KL"/>
        <s v="Witch Flounder (Glyptocephalus cynoglossus) in NAFO Subdivision 3Ps"/>
        <s v="Witch flounder - Northwestern Atlantic Coast"/>
        <s v="American plaice - Gulf of Maine / Georges Bank"/>
        <s v="American Plaice NAFO Subdivision 3Ps"/>
        <s v="Atlantic Halibut Gulf of St. Lawrence (4RST)"/>
        <s v="Atlantic halibut - Northwestern Atlantic Coast"/>
        <s v="Atlantic Halibut (Hippoglossus hippoglossus) on the Scotian Shelf and Southern Grand Banks in NAFO Divisions 3NOPs4VWX5Zc"/>
        <s v="Yellowtail flounder - Cape Cod / Gulf of Maine"/>
        <s v="Yellowtail flounder - Georges Bank"/>
        <s v="Yellowtail Flounder (Limanda ferruginea) of the southern Gulf of St. Lawrence (NAFO Div. 4T)"/>
        <s v="Yellowtail flounder - Southern New England / Mid-Atlantic"/>
        <s v="Summer flounder - Mid-Atlantic Coast"/>
        <s v="Winter flounder - Georges Bank"/>
        <s v="Winter flounder - Gulf of Maine"/>
        <s v="Winter flounder - Southern New England / Mid-Atlantic"/>
        <s v="Greenland halibut Gulf of St. Lawrence (4RST)"/>
        <s v="Windowpane - Gulf of Maine / Georges Bank"/>
        <s v="Windowpane - Southern New England / Mid-Atlantic"/>
        <s v="Atlantic Herring 4VWX"/>
        <s v="Herring Newfoundland east and south coast"/>
        <s v="Atlantic herring - Northwestern Atlantic Coast"/>
        <s v="Herring Quebec North Shore (Division 4S)"/>
        <s v="Atlantic herring (Clupea harengus) southern Gulf of St. Lawrence (NAFO Div. 4T) spring and fall spawner components"/>
        <s v="Atlantic Herring (Clupea harengus) southern Gulf of St. Lawrence (NAFO Division 4T-4Vn) spring and fall spawner components"/>
        <s v="Atlantic Herring West Coast of Newfoundland (NAFO Division 4R)"/>
        <s v="Lobster (Homarus americanus) on the North Shore (LFAs 15, 16 and 18) and at Anticosti Island (LFA 17)"/>
        <s v="Lobster (Homarus americanus) in the Gaspé (LFAs 19-21)"/>
        <s v="Lobster (Homarus americanus) in the Magdalen Islands (LFA 22)"/>
        <s v="Lobster (Homarus americanus) in Lobster Fishing Areas 27-32"/>
        <s v="Lobster (Homarus americanus) in Lobster Fishing Area 33"/>
        <s v="Lobster (Homarus americanus) in Lobster Fishing Area 34"/>
        <s v="Lobster (Homarus americanus) in Lobster Fishing Area 35"/>
        <s v="Lobster (Homarus americanus) in Lobster Fishing Areas 35-38"/>
        <s v="Lobster (Homarus americanus) in Lobster Fishing Area 41 (4X +5Zc)"/>
        <s v="Lobster (Homarus americanus) in Lobster Fishing Area 41 (4X + 5Ze)"/>
        <s v="Lobster in Newfoundland"/>
        <s v="Lobster (Homarus americanus) stock of the southern Gulf of St. Lawrence"/>
        <s v="Lobster (Homarus americanus) GOM/GBK stock"/>
        <s v="Lobster (Homarus americanus) SNE stock"/>
        <s v="Black sea bass - Mid-Atlantic Coast"/>
        <s v="Longhorn Sculpin (Myoxocephalus octodecemspinosus) St. Mary's Bay "/>
        <s v="Hagfish (Myxine glutinosa) Fishery in the Maritimes Region"/>
        <s v="Scup - Atlantic Coast"/>
        <s v="Ocean pout - Northwestern Atlantic Coast"/>
        <s v="Atlantic wolffish - Gulf of Maine / Georges Bank"/>
        <s v="Common Lumpfish (Cyclopterus lumpus) in Canadian Waters"/>
        <s v="Goosefish - Gulf of Maine / Northern Georges Bank"/>
        <s v="Monkfish (Lophius americanus) in NAFO Divisions 3LNO and Subdivision 3Ps"/>
        <s v="Goosefish - Southern Georges Bank / Mid-Atlantic"/>
        <s v="Tilefish - Mid-Atlantic Coast"/>
        <s v="Acadian redfish - Gulf of Maine / Georges Bank"/>
        <s v="Redfish in NAFO SA 2 + Divs. 3K"/>
        <s v="Redfish Unit 3"/>
        <s v="Redfish (Sebastes mentella and S. fasciatus) in Units 1 and 2"/>
        <s v="Striped Bass (Morone saxatilis) for the southern Gulf of St. Lawrence"/>
        <s v="Capelin 2J3KL"/>
        <s v="Capelin Estuary and Gulf of St. Lawrence (Divisions 4RST)"/>
        <s v="Capelin in SA2 and Divs. 3KL"/>
        <s v="Butterfish - Gulf of Maine / Cape Hatteras"/>
        <s v="Bluefish - Atlantic Coast"/>
        <s v="Atlantic mackerel - Gulf of Maine / Cape Hatteras"/>
        <s v="Atlantic Mackerel (Scomber Scombrus) northern contingent"/>
        <s v="Atlantic Mackerel stock for the Northwest Atlantic (Subareas 3 and 4)"/>
        <s v="American Eel and Elver"/>
        <s v="Rainbow Smelt (Osmerus mordax) Lake Utopia"/>
        <s v="Atlantic Salmon (Salmo salar) in DFO Gulf Region Salmon Fishing Areas 15 - 18"/>
        <s v="Atlantic salmon - Gulf of Maine"/>
        <s v="Atlantic Salmon for the Miramichi River (NB), Salmon Fishing Area 16"/>
        <s v="Atlantic Salmon in Newfoundland and Labrador"/>
        <s v="Atlantic Salmon in Salmon Fishing Areas (SFAs) 19-21 and 23"/>
        <s v="Arctic Char in Ijaruvung Lake, Iqalujjuaq Fiord and Irvine Inlet, Cumberland Sound, Nunavut"/>
        <s v="Iceland Scallop in the Canada-France Transboundary Zone of St. Pierre Bank"/>
        <s v="Iceland Scallop (Chlamys islandica) in the Strait of Belle Isle"/>
        <s v="Scallops (Placopecten magellanicus) Browns Bank North"/>
        <s v="Scallop (Placpecten magellanicus) Browns Bank North in Scallop Fishing Area 26"/>
        <s v="Scallops (Placopecten magellanicus) Georges Bank 'a'"/>
        <s v="Scallops (Placopecten magellanicus) Georges Bank 'a' in Scallop Fishing Area 27"/>
        <s v="Sea scallop - Northwestern Atlantic Coast"/>
        <s v="Scallop in Quebec coastal waters"/>
        <s v="Scallop (Placopecten magellanicus) in Scallop Fishing Area 29 West of Longitude 65°30'"/>
        <s v="Scallop (Placopecten Magellanicus) in Scallop Production Areas 1 to 6 in the Bay of Fundy"/>
        <s v="Sea Scallop (Placopecten magellanicus) from the Southern Gulf of St. Lawrence"/>
        <s v="Scallop in Subarea 20A in the Magdalen Islands"/>
        <s v="Sea cucumber stock status indicators for Areas B and C in the Gaspé Peninsula"/>
        <s v="Sea Cucumber (Cucumaria frondosa) Fishery in the Maritimes Region, and SWNB Sea"/>
        <s v="Sea Cucumber in NAFO Subdivision 3Ps"/>
        <s v="Thorny skate - Gulf of Maine"/>
        <s v="Barndoor skate - Georges Bank / Southern New England"/>
        <s v="Little skate - Georges Bank / Southern New England"/>
        <s v="Rosette skate - Southern New England / Mid-Atlantic"/>
        <s v="Winter skate - Georges Bank / Southern New England"/>
        <s v="Smooth skate - Gulf of Maine"/>
        <s v="Clearnose skate - Southern New England / Mid-Atlantic"/>
        <s v="Spiny dogfish - Atlantic Coast"/>
        <s v="Spiny Dogfish in the Northwest Atlantic"/>
        <s v="Northern Shrimp (Pandalus borealis) and Striped Shrimp (Pandalus montagui) in the Eastern and Western Assessment Zones"/>
        <s v="Northern Shrimp in the Estuary and Gulf of St. Lawrence"/>
        <s v="Northern Shrimp Eastern Scotian Shelf (SFAs 13-15)"/>
        <s v="Northern Shrimp (Pandalus borealis) in Shrimp Fishing Areas 4-6"/>
        <s v="striped shrimp (Pandalus montagui) in SFA 4"/>
        <s v="Longfin inshore squid - Georges Bank / Cape Hatteras"/>
        <s v="Inshore West Greenland Cod"/>
        <s v="Offshore West Greenland Cod"/>
        <s v="Atlantic salmon at West Greenland"/>
        <s v="Atlantic Menhaden (coastwide)"/>
        <s v="Cod stock in Flemish Cap (NAFO Div. 3M)"/>
        <s v="Redfish (Sebastes mentella and Sebastes fasciatus) in division 3M"/>
        <s v="American plaice in Division 3M"/>
      </sharedItems>
    </cacheField>
    <cacheField name="Jurisdiction" numFmtId="0">
      <sharedItems/>
    </cacheField>
    <cacheField name="FMP" numFmtId="0">
      <sharedItems containsBlank="1"/>
    </cacheField>
    <cacheField name="Scientific Name" numFmtId="0">
      <sharedItems/>
    </cacheField>
    <cacheField name="Common Name" numFmtId="0">
      <sharedItems/>
    </cacheField>
    <cacheField name="Stock Area" numFmtId="0">
      <sharedItems/>
    </cacheField>
    <cacheField name="ISSCAAP Group" numFmtId="0">
      <sharedItems count="18">
        <s v="Abalones, winkles, conchs"/>
        <s v="Clams, cockles, arkshells"/>
        <s v="Cods, hakes, haddocks"/>
        <s v="Crabs, sea-spiders"/>
        <s v="Flounders, halibuts, soles"/>
        <s v="Herrings, sardines, anchovies"/>
        <s v="Lobsters, spiny-rock lobsters"/>
        <s v="Miscellaneous coastal fishes"/>
        <s v="Miscellaneous demersal fishes"/>
        <s v="Miscellaneous diadromous fishes"/>
        <s v="Miscellaneous pelagic fishes"/>
        <s v="River eels"/>
        <s v="Salmons, trouts, smelts"/>
        <s v="Scallops, pectens"/>
        <s v="Sea-urchins and other echinoderms"/>
        <s v="Sharks, rays, chimaeras"/>
        <s v="Shrimps, prawns"/>
        <s v="Squids, cuttlefishes, octopuses"/>
      </sharedItems>
    </cacheField>
    <cacheField name="Assessment Year" numFmtId="0">
      <sharedItems containsMixedTypes="1" containsNumber="1" containsInteger="1" minValue="2011" maxValue="2021"/>
    </cacheField>
    <cacheField name="Last Data Year" numFmtId="0">
      <sharedItems containsString="0" containsBlank="1" containsNumber="1" containsInteger="1" minValue="2009" maxValue="2020"/>
    </cacheField>
    <cacheField name="Assessment Model" numFmtId="0">
      <sharedItems containsBlank="1"/>
    </cacheField>
    <cacheField name="Model Version" numFmtId="0">
      <sharedItems containsBlank="1" containsMixedTypes="1" containsNumber="1" containsInteger="1" minValue="2016" maxValue="2016"/>
    </cacheField>
    <cacheField name="Lead Lab" numFmtId="0">
      <sharedItems containsBlank="1"/>
    </cacheField>
    <cacheField name="Title" numFmtId="0">
      <sharedItems containsBlank="1"/>
    </cacheField>
    <cacheField name="Citation" numFmtId="0">
      <sharedItems containsBlank="1"/>
    </cacheField>
    <cacheField name="Final Assessment Report 1" numFmtId="0">
      <sharedItems containsBlank="1"/>
    </cacheField>
    <cacheField name="Assessment Level" numFmtId="0">
      <sharedItems containsBlank="1" containsMixedTypes="1" containsNumber="1" containsInteger="1" minValue="1" maxValue="5"/>
    </cacheField>
    <cacheField name="Assessment Frequency" numFmtId="0">
      <sharedItems containsBlank="1" containsMixedTypes="1" containsNumber="1" containsInteger="1" minValue="1" maxValue="2"/>
    </cacheField>
    <cacheField name="Model Category" numFmtId="0">
      <sharedItems containsBlank="1" containsMixedTypes="1" containsNumber="1" containsInteger="1" minValue="1" maxValue="6"/>
    </cacheField>
    <cacheField name="F Year" numFmtId="0">
      <sharedItems containsBlank="1" containsMixedTypes="1" containsNumber="1" containsInteger="1" minValue="2016" maxValue="2019"/>
    </cacheField>
    <cacheField name="Estimated F" numFmtId="0">
      <sharedItems containsBlank="1" containsMixedTypes="1" containsNumber="1" minValue="4.999999888241291E-3" maxValue="9615"/>
    </cacheField>
    <cacheField name="F Unit" numFmtId="0">
      <sharedItems containsBlank="1"/>
    </cacheField>
    <cacheField name="F Basis" numFmtId="0">
      <sharedItems containsBlank="1"/>
    </cacheField>
    <cacheField name="Fmsy" numFmtId="0">
      <sharedItems containsBlank="1" containsMixedTypes="1" containsNumber="1" minValue="1.8999999389052391E-2" maxValue="199"/>
    </cacheField>
    <cacheField name="Fmsy Basis" numFmtId="0">
      <sharedItems containsBlank="1"/>
    </cacheField>
    <cacheField name="F/Fmsy" numFmtId="0">
      <sharedItems containsBlank="1" containsMixedTypes="1" containsNumber="1" minValue="2.500000037252903E-2" maxValue="1.8079999685287476"/>
    </cacheField>
    <cacheField name="Ftarget" numFmtId="0">
      <sharedItems containsBlank="1" containsMixedTypes="1" containsNumber="1" minValue="0.22" maxValue="189"/>
    </cacheField>
    <cacheField name="Ftarget Basis" numFmtId="0">
      <sharedItems containsBlank="1"/>
    </cacheField>
    <cacheField name="F/Ftarget" numFmtId="0">
      <sharedItems containsBlank="1" containsMixedTypes="1" containsNumber="1" minValue="5.7000000029802322E-2" maxValue="0.6380000114440918"/>
    </cacheField>
    <cacheField name="B Year" numFmtId="0">
      <sharedItems containsBlank="1" containsMixedTypes="1" containsNumber="1" containsInteger="1" minValue="2016" maxValue="2020"/>
    </cacheField>
    <cacheField name="Estimated B" numFmtId="0">
      <sharedItems containsBlank="1" containsMixedTypes="1" containsNumber="1" minValue="5.000000074505806E-2" maxValue="507130"/>
    </cacheField>
    <cacheField name="B Unit" numFmtId="0">
      <sharedItems containsBlank="1"/>
    </cacheField>
    <cacheField name="B Basis" numFmtId="0">
      <sharedItems containsBlank="1"/>
    </cacheField>
    <cacheField name="Bmsy" numFmtId="0">
      <sharedItems containsBlank="1" containsMixedTypes="1" containsNumber="1" minValue="4.8000000417232513E-2" maxValue="269000"/>
    </cacheField>
    <cacheField name="Bmsy Basis" numFmtId="0">
      <sharedItems containsBlank="1"/>
    </cacheField>
    <cacheField name="B/Bmsy" numFmtId="0">
      <sharedItems containsBlank="1" containsMixedTypes="1" containsNumber="1" minValue="3.2999999821186066E-2" maxValue="10.354000091552734"/>
    </cacheField>
    <cacheField name="MSY" numFmtId="0">
      <sharedItems containsBlank="1" containsMixedTypes="1" containsNumber="1" minValue="8.9010000228881836" maxValue="99400"/>
    </cacheField>
    <cacheField name="MSY Unit" numFmtId="0">
      <sharedItems containsBlank="1"/>
    </cacheField>
    <cacheField name="SSB/SSB0" numFmtId="2">
      <sharedItems containsString="0" containsBlank="1" containsNumber="1" minValue="1.3199999928474426E-2" maxValue="4.1416000366210941"/>
    </cacheField>
    <cacheField name="Weight (sustainable catch or MSY t)" numFmtId="0">
      <sharedItems containsString="0" containsBlank="1" containsNumber="1" minValue="0" maxValue="250000"/>
    </cacheField>
    <cacheField name="Score_wt" numFmtId="0">
      <sharedItems containsString="0" containsBlank="1" containsNumber="1" minValue="0" maxValue="250000"/>
    </cacheField>
    <cacheField name="Status" numFmtId="0">
      <sharedItems containsBlank="1" count="6">
        <s v="U"/>
        <s v="F"/>
        <s v="O-F"/>
        <s v="O"/>
        <m/>
        <s v="N"/>
      </sharedItems>
    </cacheField>
    <cacheField name="Score" numFmtId="0">
      <sharedItems containsSemiMixedTypes="0" containsString="0" containsNumber="1" minValue="0" maxValue="3"/>
    </cacheField>
    <cacheField name="Wt_Score" numFmtId="0">
      <sharedItems containsString="0" containsBlank="1" containsNumber="1" minValue="0" maxValue="400000"/>
    </cacheField>
    <cacheField name="Category" numFmtId="0">
      <sharedItems containsString="0" containsBlank="1" containsNumber="1" containsInteger="1" minValue="1" maxValue="4"/>
    </cacheField>
    <cacheField name="Wt_Category" numFmtId="0">
      <sharedItems containsSemiMixedTypes="0" containsString="0" containsNumber="1" minValue="0" maxValue="400000"/>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hmedley@gmail.com" refreshedDate="45173.65100208333" createdVersion="8" refreshedVersion="8" minRefreshableVersion="3" recordCount="187" xr:uid="{33D95C00-CECB-40DD-BD03-145611C8C0AE}">
  <cacheSource type="worksheet">
    <worksheetSource ref="A1:W186" sheet="Canada SA"/>
  </cacheSource>
  <cacheFields count="23">
    <cacheField name="ISSCAAP Group" numFmtId="0">
      <sharedItems count="21">
        <s v="34-Miscellaneous demersal fishes"/>
        <s v="31-Flounders, halibuts, soles"/>
        <s v="23-Salmons, trouts, smelts"/>
        <s v="32-Cods, hakes, haddocks"/>
        <s v="35-Herrings, sardines, anchovies"/>
        <s v="37-Miscellaneous pelagic fishes"/>
        <s v="38-Sharks, rays, chimaeras"/>
        <s v="42-Crabs, sea-spiders"/>
        <s v="46-Krill, planktonic crustaceans"/>
        <s v="24-Shads"/>
        <s v="56-Clams, cockles, arkshells"/>
        <s v="76-Sea-urchins and other echinoderms"/>
        <s v="63-Eared seals, hair seals, walruses"/>
        <s v="45-Shrimps, prawns"/>
        <s v="55-Scallops, pectens"/>
        <s v="33-Miscellaneous coastal fishes"/>
        <s v="43-Lobsters, spiny-rock lobsters"/>
        <s v="53-Oysters"/>
        <s v="25-Miscellaneous diadromous fishes"/>
        <s v="52-Abalones, winkles, conchs"/>
        <s v="22-River eels"/>
      </sharedItems>
    </cacheField>
    <cacheField name="FAO Area" numFmtId="0">
      <sharedItems containsSemiMixedTypes="0" containsString="0" containsNumber="1" containsInteger="1" minValue="21" maxValue="67" count="2">
        <n v="21"/>
        <n v="67"/>
      </sharedItems>
    </cacheField>
    <cacheField name="Country" numFmtId="0">
      <sharedItems/>
    </cacheField>
    <cacheField name="ID" numFmtId="0">
      <sharedItems containsMixedTypes="1" containsNumber="1" containsInteger="1" minValue="1" maxValue="219"/>
    </cacheField>
    <cacheField name="Stock Name" numFmtId="0">
      <sharedItems/>
    </cacheField>
    <cacheField name="Jurisdiction" numFmtId="0">
      <sharedItems/>
    </cacheField>
    <cacheField name="Scientific Name" numFmtId="0">
      <sharedItems containsBlank="1"/>
    </cacheField>
    <cacheField name="Common Name" numFmtId="0">
      <sharedItems/>
    </cacheField>
    <cacheField name="Stock Area" numFmtId="0">
      <sharedItems/>
    </cacheField>
    <cacheField name="Region" numFmtId="0">
      <sharedItems containsBlank="1"/>
    </cacheField>
    <cacheField name="Assessment Year" numFmtId="0">
      <sharedItems containsSemiMixedTypes="0" containsString="0" containsNumber="1" containsInteger="1" minValue="2014" maxValue="2023"/>
    </cacheField>
    <cacheField name="Title" numFmtId="0">
      <sharedItems containsBlank="1"/>
    </cacheField>
    <cacheField name="Citation" numFmtId="0">
      <sharedItems containsBlank="1"/>
    </cacheField>
    <cacheField name="Final Assessment Report 1" numFmtId="0">
      <sharedItems containsBlank="1"/>
    </cacheField>
    <cacheField name="Weight (sustainable catch or MSY t)" numFmtId="0">
      <sharedItems containsString="0" containsBlank="1" containsNumber="1" minValue="0" maxValue="250000"/>
    </cacheField>
    <cacheField name="Score_weight" numFmtId="0">
      <sharedItems containsString="0" containsBlank="1" containsNumber="1" minValue="0" maxValue="250000"/>
    </cacheField>
    <cacheField name="Status" numFmtId="0">
      <sharedItems containsBlank="1"/>
    </cacheField>
    <cacheField name="Score" numFmtId="0">
      <sharedItems containsString="0" containsBlank="1" containsNumber="1" minValue="0" maxValue="3"/>
    </cacheField>
    <cacheField name="Weighted_Score" numFmtId="0">
      <sharedItems containsString="0" containsBlank="1" containsNumber="1" minValue="0" maxValue="250000"/>
    </cacheField>
    <cacheField name="Category" numFmtId="0">
      <sharedItems containsString="0" containsBlank="1" containsNumber="1" containsInteger="1" minValue="0" maxValue="4"/>
    </cacheField>
    <cacheField name="Wt_Category" numFmtId="0">
      <sharedItems containsString="0" containsBlank="1" containsNumber="1" minValue="0" maxValue="250000"/>
    </cacheField>
    <cacheField name="Official Status (mostly 2021)" numFmtId="0">
      <sharedItems containsBlank="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x v="0"/>
    <s v="DFO-MPO"/>
    <m/>
    <s v="Buccinum undatum"/>
    <s v="Whelk"/>
    <s v="Québec coastal waters"/>
    <x v="0"/>
    <n v="2018"/>
    <m/>
    <m/>
    <m/>
    <m/>
    <s v="Assessment of the whelk fishery in Québec's inshore waters"/>
    <s v="SAR/2018/028"/>
    <s v="http://www.dfo-mpo.gc.ca/csas-sccs/Publications/SAR-AS/2018/2018_028-eng.html"/>
    <m/>
    <m/>
    <m/>
    <m/>
    <m/>
    <m/>
    <m/>
    <m/>
    <m/>
    <m/>
    <m/>
    <m/>
    <m/>
    <m/>
    <m/>
    <m/>
    <m/>
    <m/>
    <m/>
    <m/>
    <m/>
    <m/>
    <m/>
    <n v="1500"/>
    <m/>
    <x v="0"/>
    <n v="0"/>
    <n v="0"/>
    <n v="4"/>
    <n v="6000"/>
    <s v="Precautionary harvest strategy advice, status not provided."/>
  </r>
  <r>
    <x v="1"/>
    <x v="1"/>
    <s v="MAFMC"/>
    <s v="Atlantic Surfclam and Ocean Quahog"/>
    <s v="Arctica islandica"/>
    <s v="Ocean quahog"/>
    <s v="Atlantic Coast"/>
    <x v="1"/>
    <n v="2020"/>
    <n v="2019"/>
    <s v="SS"/>
    <s v="Base"/>
    <s v="NEFSC"/>
    <m/>
    <s v="63rd Stock Assessment Workshop Assessment Summary Report Ocean quahog, NEFSC CRD17-09"/>
    <s v=""/>
    <n v="4"/>
    <n v="2"/>
    <n v="6"/>
    <n v="2019"/>
    <n v="4.999999888241291E-3"/>
    <s v="Apical F"/>
    <s v="F Rate for Fully Selected Clams"/>
    <n v="1.8999999389052391E-2"/>
    <s v="MSE"/>
    <n v="0.2630000114440918"/>
    <s v=""/>
    <s v=""/>
    <s v=""/>
    <n v="2019"/>
    <n v="2282"/>
    <s v="Thousand Metric Tons"/>
    <s v="Total Stock Biomass - Meat Weight"/>
    <n v="2113"/>
    <s v="SSB50%"/>
    <n v="1.0800000429153442"/>
    <s v=""/>
    <s v="Metric Tons"/>
    <n v="0.43200001716613773"/>
    <n v="15000"/>
    <n v="15000"/>
    <x v="1"/>
    <n v="2"/>
    <n v="30000"/>
    <n v="1"/>
    <n v="15000"/>
    <s v="The ocean quahog (Arctica islandica) stock was not overfished in 2016."/>
  </r>
  <r>
    <x v="0"/>
    <x v="2"/>
    <s v="DFO-MPO"/>
    <m/>
    <s v="Mactromeris polynyma"/>
    <s v="Arctic Surfclam"/>
    <s v="Banquereau and Grand Bank"/>
    <x v="1"/>
    <n v="2020"/>
    <m/>
    <m/>
    <m/>
    <m/>
    <s v="Stock Status Update of Arctic Surfclam (Mactromeris polynyma) on Banquereau and Grand Bank to the End of the 2019 Fishing Season"/>
    <s v="SCR/2020/057"/>
    <s v="http://www.dfo-mpo.gc.ca/csas-sccs/Publications/ScR-RS/2020/2020_057-eng.html"/>
    <m/>
    <m/>
    <m/>
    <m/>
    <m/>
    <m/>
    <m/>
    <m/>
    <m/>
    <m/>
    <m/>
    <m/>
    <m/>
    <m/>
    <m/>
    <m/>
    <m/>
    <m/>
    <m/>
    <m/>
    <m/>
    <m/>
    <m/>
    <n v="20000"/>
    <n v="20000"/>
    <x v="1"/>
    <n v="2"/>
    <n v="40000"/>
    <n v="3"/>
    <n v="60000"/>
    <s v="Based around abundance indicators monitoring density, stock not likely above 60% or below 20% B0, but not precisely estimated."/>
  </r>
  <r>
    <x v="0"/>
    <x v="3"/>
    <s v="DFO-MPO"/>
    <m/>
    <s v="Mactromeris polynyma"/>
    <s v="Stimpson's surfclam"/>
    <s v="Québec coastal waters"/>
    <x v="1"/>
    <n v="2018"/>
    <m/>
    <m/>
    <m/>
    <m/>
    <s v="Assessment of the Stimpson's surfclam stocks of Quebec coastal waters in 2017"/>
    <s v="SAR/2018/022"/>
    <s v="http://www.dfo-mpo.gc.ca/csas-sccs/Publications/SAR-AS/2018/2018_022-eng.html"/>
    <m/>
    <m/>
    <m/>
    <m/>
    <m/>
    <m/>
    <m/>
    <m/>
    <m/>
    <m/>
    <m/>
    <m/>
    <m/>
    <m/>
    <m/>
    <m/>
    <m/>
    <m/>
    <m/>
    <m/>
    <m/>
    <m/>
    <m/>
    <n v="800"/>
    <n v="800"/>
    <x v="1"/>
    <n v="2"/>
    <n v="1600"/>
    <n v="2"/>
    <n v="1600"/>
    <s v="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
  </r>
  <r>
    <x v="0"/>
    <x v="4"/>
    <s v="DFO-MPO"/>
    <m/>
    <s v="Mya arenaria"/>
    <s v="Softshell clam"/>
    <s v="Québec coastal waters"/>
    <x v="1"/>
    <n v="2020"/>
    <m/>
    <m/>
    <m/>
    <m/>
    <s v="Assessment of softshell clam stocks in Québec coastal waters"/>
    <s v="SAR/2020/032"/>
    <s v="http://www.dfo-mpo.gc.ca/csas-sccs/Publications/SAR-AS/2020/2020_032-eng.html"/>
    <m/>
    <m/>
    <m/>
    <m/>
    <m/>
    <m/>
    <m/>
    <m/>
    <m/>
    <m/>
    <m/>
    <m/>
    <m/>
    <m/>
    <m/>
    <m/>
    <m/>
    <m/>
    <m/>
    <m/>
    <m/>
    <m/>
    <m/>
    <n v="500"/>
    <n v="500"/>
    <x v="1"/>
    <n v="2"/>
    <n v="1000"/>
    <n v="2"/>
    <n v="1000"/>
    <s v="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
  </r>
  <r>
    <x v="0"/>
    <x v="5"/>
    <s v="DFO-MPO"/>
    <m/>
    <s v="Spisula solidissima"/>
    <s v="Atlantic Surfclam"/>
    <s v="Îles-de-la-Madeleine"/>
    <x v="1"/>
    <n v="2019"/>
    <m/>
    <m/>
    <m/>
    <m/>
    <s v="Assessment of the Îles-de-la-Madeleine Atlantic Surfclam stock in 2018"/>
    <s v="SAR/2019/031"/>
    <s v="http://www.dfo-mpo.gc.ca/csas-sccs/Publications/SAR-AS/2019/2019_031-eng.html"/>
    <m/>
    <m/>
    <m/>
    <m/>
    <m/>
    <m/>
    <m/>
    <m/>
    <m/>
    <m/>
    <m/>
    <m/>
    <m/>
    <m/>
    <m/>
    <m/>
    <m/>
    <m/>
    <m/>
    <m/>
    <m/>
    <m/>
    <m/>
    <n v="300"/>
    <n v="300"/>
    <x v="1"/>
    <n v="2"/>
    <n v="600"/>
    <n v="2"/>
    <n v="600"/>
    <s v="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
  </r>
  <r>
    <x v="1"/>
    <x v="6"/>
    <s v="MAFMC"/>
    <s v="Atlantic Surfclam and Ocean Quahog"/>
    <s v="Spisula solidissima"/>
    <s v="Atlantic Surfclam"/>
    <s v="Mid-Atlantic Coast"/>
    <x v="1"/>
    <n v="2020"/>
    <n v="2019"/>
    <s v="SS"/>
    <s v="Base"/>
    <s v="NEFSC"/>
    <m/>
    <s v="61st Stock Assessment Workshop, Atlantic surfclam, NEFSC CRD 16-13"/>
    <s v="https://repository.library.noaa.gov/view/noaa/12669"/>
    <n v="4"/>
    <n v="2"/>
    <n v="6"/>
    <n v="2019"/>
    <n v="3.5999998450279236E-2"/>
    <s v="Apical  F"/>
    <s v="F Rate for Fully Selected Clams"/>
    <n v="0.14100000262260437"/>
    <s v="Fmsy proxy"/>
    <n v="0.25499999523162842"/>
    <s v=""/>
    <s v=""/>
    <s v=""/>
    <n v="2019"/>
    <n v="1222"/>
    <s v="Thousand Metric Tons"/>
    <s v="Spawning Stock Biomass"/>
    <n v="1027"/>
    <s v="SSBmsy Proxy"/>
    <n v="1.190000057220459"/>
    <s v=""/>
    <s v=""/>
    <n v="0.4760000228881836"/>
    <n v="20000"/>
    <n v="20000"/>
    <x v="1"/>
    <n v="2"/>
    <n v="40000"/>
    <n v="1"/>
    <n v="20000"/>
    <s v="Meat weight"/>
  </r>
  <r>
    <x v="0"/>
    <x v="7"/>
    <s v="DFO-MPO"/>
    <m/>
    <s v="Boreogadus saida"/>
    <s v="Arctic Cod"/>
    <s v="Maritimes"/>
    <x v="2"/>
    <n v="2020"/>
    <m/>
    <m/>
    <m/>
    <m/>
    <s v="Review of Arctic Cod (Boreogadus saida) bycatch in Canadian Arctic Shrimp Fisheries"/>
    <s v="SAR/2020/007"/>
    <s v="http://www.dfo-mpo.gc.ca/csas-sccs/Publications/SAR-AS/2020/2020_007-eng.html"/>
    <m/>
    <m/>
    <m/>
    <m/>
    <m/>
    <m/>
    <m/>
    <m/>
    <m/>
    <m/>
    <m/>
    <m/>
    <m/>
    <m/>
    <m/>
    <m/>
    <m/>
    <m/>
    <m/>
    <m/>
    <m/>
    <m/>
    <m/>
    <n v="0"/>
    <m/>
    <x v="0"/>
    <n v="0"/>
    <m/>
    <n v="4"/>
    <n v="0"/>
    <s v="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
  </r>
  <r>
    <x v="0"/>
    <x v="8"/>
    <s v="DFO-MPO"/>
    <m/>
    <s v="Brosme brosme"/>
    <s v="Cusk"/>
    <s v="NAFO Divisions 4VWX5YZ"/>
    <x v="2"/>
    <n v="2021"/>
    <m/>
    <m/>
    <m/>
    <m/>
    <s v="Update of the Status of Cusk (Brosme brosme) in NAFO Divisions 4VWX5Z for 2020"/>
    <s v="SCR/2021/027"/>
    <s v="http://www.dfo-mpo.gc.ca/csas-sccs/Publications/ScR-RS/2021/2021_027-eng.html"/>
    <m/>
    <m/>
    <m/>
    <m/>
    <m/>
    <m/>
    <m/>
    <m/>
    <m/>
    <m/>
    <m/>
    <m/>
    <m/>
    <m/>
    <m/>
    <m/>
    <m/>
    <m/>
    <m/>
    <m/>
    <m/>
    <m/>
    <m/>
    <n v="100"/>
    <n v="100"/>
    <x v="2"/>
    <n v="1.5"/>
    <n v="150"/>
    <n v="1"/>
    <n v="100"/>
    <s v="Cusk was assessed as threatened by the Committee on the Status of Endangered Wildlife in Canada (COSEWIC) in 2003 and later reassessed as endangered (COSEWIC 2012). In 2013, the Governor in Council decided not to add Cusk to the List of Wildlife Species at Risk set out in Schedule 1 of the Species at Risk Act (SARA; Minister of Justice, Canada 2013). The Industry-Fisheries and Oceans Canada (DFO) Halibut Fixed Station Longline Survey (Halibut Survey) catch per station has been accepted as the ongoing index for monitoring Cusk biomass. The Upper Stock Reference (USR) and Limit Reference Point (LRP) for Cusk were set at 26.6 kg and 13.3 kg per 1000 hooks, respectively (Harris et al. 2012). The 3-year geometric mean of the biomass index was accepted as the metric for monitoring Cusk status relative to the USR and LRP. Cusk biomass has remained above the LRP since 2008 (DFO 2014) and is currently at 15.7, below the USR."/>
  </r>
  <r>
    <x v="1"/>
    <x v="9"/>
    <s v="NEFMC"/>
    <s v="Northeast Multispecies"/>
    <s v="Gadus morhua"/>
    <s v="Atlantic cod"/>
    <s v="Eastern Georges Bank"/>
    <x v="2"/>
    <n v="2020"/>
    <n v="2020"/>
    <s v="Index Method"/>
    <s v="Average Survey Abundance"/>
    <s v="NEFSC / DFO Canada"/>
    <m/>
    <s v=""/>
    <s v="EASTERN GEORGES BANK COD"/>
    <m/>
    <m/>
    <n v="2"/>
    <n v="2019"/>
    <n v="31"/>
    <s v="Metric Tons"/>
    <s v="US Total Catch"/>
    <s v=""/>
    <s v=""/>
    <s v=""/>
    <n v="189"/>
    <s v="US Allocated Quota"/>
    <n v="0.164000004529953"/>
    <n v="2019"/>
    <n v="14908"/>
    <s v="Metric Tons"/>
    <s v="Survey-Estimated Biomass"/>
    <s v=""/>
    <s v=""/>
    <s v=""/>
    <s v=""/>
    <s v=""/>
    <m/>
    <m/>
    <m/>
    <x v="0"/>
    <n v="0"/>
    <m/>
    <n v="4"/>
    <n v="0"/>
    <s v="Index based assessments. See 4X5Y assessment.No reference points, but developing an MSE for these stocks."/>
  </r>
  <r>
    <x v="1"/>
    <x v="10"/>
    <s v="NEFMC"/>
    <s v="Northeast Multispecies"/>
    <s v="Gadus morhua"/>
    <s v="Atlantic cod"/>
    <s v="Georges Bank"/>
    <x v="2"/>
    <n v="2019"/>
    <n v="2019"/>
    <s v="Plan B Smooth"/>
    <s v="N/A"/>
    <s v="NEFSC"/>
    <m/>
    <s v=""/>
    <s v=""/>
    <m/>
    <m/>
    <n v="2"/>
    <n v="2018"/>
    <n v="0.11900000274181366"/>
    <s v="Exploitation Rate"/>
    <s v="Catch / Survey Biomass"/>
    <s v=""/>
    <s v=""/>
    <s v=""/>
    <s v=""/>
    <s v=""/>
    <s v=""/>
    <n v="2019"/>
    <n v="0.37400001287460327"/>
    <s v="kg / tow"/>
    <s v="Survey CPUE"/>
    <s v=""/>
    <s v=""/>
    <s v=""/>
    <s v=""/>
    <s v=""/>
    <m/>
    <m/>
    <m/>
    <x v="0"/>
    <n v="0"/>
    <m/>
    <n v="4"/>
    <n v="0"/>
    <s v="Index based assessments. See 4X5Y assessment."/>
  </r>
  <r>
    <x v="1"/>
    <x v="11"/>
    <s v="NEFMC"/>
    <s v="Northeast Multispecies"/>
    <s v="Gadus morhua"/>
    <s v="Atlantic cod"/>
    <s v="Gulf of Maine"/>
    <x v="2"/>
    <n v="2019"/>
    <n v="2018"/>
    <s v="ASAP"/>
    <s v="M = 0.2 &amp; M-ramp"/>
    <s v="NEFSC"/>
    <m/>
    <s v=""/>
    <s v=""/>
    <m/>
    <m/>
    <n v="6"/>
    <n v="2018"/>
    <s v=""/>
    <s v="Fully Recruited F"/>
    <s v="F Rate for Fully Recruited Fish"/>
    <s v=""/>
    <s v=""/>
    <s v=""/>
    <s v=""/>
    <s v=""/>
    <s v=""/>
    <n v="2018"/>
    <s v=""/>
    <s v="Metric Tons"/>
    <s v="Spawning Stock Biomass"/>
    <s v=""/>
    <s v=""/>
    <s v=""/>
    <s v=""/>
    <s v=""/>
    <m/>
    <m/>
    <m/>
    <x v="0"/>
    <n v="0"/>
    <m/>
    <n v="4"/>
    <n v="0"/>
    <s v="Index based assessments."/>
  </r>
  <r>
    <x v="0"/>
    <x v="12"/>
    <s v="DFO-MPO"/>
    <m/>
    <s v="Gadus morhua"/>
    <s v="Atlantic cod"/>
    <s v="NAFO Div. 4T and 4Vn (November to April)"/>
    <x v="2"/>
    <n v="2021"/>
    <m/>
    <m/>
    <m/>
    <m/>
    <s v="Update of indices of abundance to 2020 for Atlantic Cod (NAFO Div. 4T and 4Vn (November to April)) and American Plaice (NAFO Div. 4T) assessed and managed by DFO Gulf Region"/>
    <s v="SCR/2021/011"/>
    <s v="http://www.dfo-mpo.gc.ca/csas-sccs/Publications/ScR-RS/2021/2021_011-eng.html"/>
    <m/>
    <m/>
    <m/>
    <m/>
    <m/>
    <m/>
    <m/>
    <m/>
    <m/>
    <m/>
    <m/>
    <m/>
    <m/>
    <m/>
    <m/>
    <m/>
    <m/>
    <m/>
    <m/>
    <m/>
    <m/>
    <m/>
    <m/>
    <n v="30000"/>
    <n v="30000"/>
    <x v="3"/>
    <n v="1"/>
    <n v="30000"/>
    <n v="1"/>
    <n v="30000"/>
    <s v="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0"/>
    <x v="13"/>
    <s v="DFO-MPO"/>
    <m/>
    <s v="Gadus morhua"/>
    <s v="Atlantic cod"/>
    <s v="NAFO Division 5Z (Georges Bank)"/>
    <x v="2"/>
    <n v="2019"/>
    <m/>
    <m/>
    <m/>
    <m/>
    <s v="Scallop Fishery Area/Time Closure to Protect Atlantic Cod (Gadus morhua) Spawning Aggregations in NAFO Division 5Z (Georges Bank)"/>
    <s v="SCR/2019/019"/>
    <s v="http://www.dfo-mpo.gc.ca/csas-sccs/Publications/ScR-RS/2019/2019_019-eng.html"/>
    <m/>
    <m/>
    <m/>
    <m/>
    <m/>
    <m/>
    <m/>
    <m/>
    <m/>
    <m/>
    <m/>
    <m/>
    <m/>
    <m/>
    <m/>
    <m/>
    <m/>
    <m/>
    <m/>
    <m/>
    <m/>
    <m/>
    <m/>
    <m/>
    <m/>
    <x v="4"/>
    <n v="0"/>
    <m/>
    <m/>
    <n v="0"/>
    <s v="Not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
  </r>
  <r>
    <x v="0"/>
    <x v="14"/>
    <s v="DFO-MPO"/>
    <m/>
    <s v="Gadus morhua"/>
    <s v="Atlantic cod"/>
    <s v="NAFO Divisions 2J3KL"/>
    <x v="2"/>
    <n v="2019"/>
    <m/>
    <m/>
    <m/>
    <m/>
    <s v="Stock assessment of Northern cod (NAFO Divisions 2J3KL) in 2019"/>
    <s v="SAR/2019/050"/>
    <s v="http://www.dfo-mpo.gc.ca/csas-sccs/Publications/SAR-AS/2019/2019_050-eng.html"/>
    <m/>
    <m/>
    <m/>
    <m/>
    <m/>
    <m/>
    <m/>
    <m/>
    <m/>
    <m/>
    <m/>
    <m/>
    <m/>
    <m/>
    <m/>
    <m/>
    <m/>
    <m/>
    <m/>
    <m/>
    <m/>
    <m/>
    <m/>
    <n v="250000"/>
    <n v="250000"/>
    <x v="3"/>
    <n v="1"/>
    <n v="250000"/>
    <n v="1"/>
    <n v="250000"/>
    <s v="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
  </r>
  <r>
    <x v="0"/>
    <x v="15"/>
    <s v="Ford, J.S."/>
    <m/>
    <s v="Gadus morhua"/>
    <s v="Atlantic cod"/>
    <s v="NAFO Divisions 4X5Y"/>
    <x v="2"/>
    <n v="2019"/>
    <m/>
    <m/>
    <m/>
    <m/>
    <s v="Stock Assessment of Atlantic Cod (Gadus morhua) in NAFO Divisions 4X5Y"/>
    <s v="SAR/2019/015"/>
    <s v="http://www.dfo-mpo.gc.ca/csas-sccs/Publications/SAR-AS/2019/2019_015-eng.html"/>
    <m/>
    <m/>
    <m/>
    <m/>
    <m/>
    <m/>
    <m/>
    <m/>
    <m/>
    <m/>
    <m/>
    <m/>
    <m/>
    <m/>
    <m/>
    <m/>
    <m/>
    <m/>
    <m/>
    <m/>
    <m/>
    <m/>
    <m/>
    <n v="25000"/>
    <n v="25000"/>
    <x v="3"/>
    <n v="1"/>
    <n v="25000"/>
    <n v="1"/>
    <n v="25000"/>
    <s v="Georges Bank shared US/Canada stock. The 4X5Y Cod stock has declined since the 1990s, and currently remains in the Critical Zone. Despite decreases in fishing mortality, productivity of the 4X5Y Cod stock remains low. In keeping with the Precautionary Approach, catch of 4X5Y Cod should be kept as low as possible."/>
  </r>
  <r>
    <x v="0"/>
    <x v="16"/>
    <s v="DFO-MPO"/>
    <m/>
    <s v="Gadus morhua"/>
    <s v="Atlantic cod"/>
    <s v="NAFO Divisions 4X5Yb"/>
    <x v="2"/>
    <n v="2021"/>
    <m/>
    <m/>
    <m/>
    <m/>
    <s v="Stock Status Update of Atlantic Cod (Gadus morhua) in NAFO Divisions 4X5Yb for 2020"/>
    <s v="SCR/2021/023"/>
    <s v="http://www.dfo-mpo.gc.ca/csas-sccs/Publications/ScR-RS/2021/2021_023-eng.html"/>
    <m/>
    <m/>
    <m/>
    <m/>
    <m/>
    <m/>
    <m/>
    <m/>
    <m/>
    <m/>
    <m/>
    <m/>
    <m/>
    <m/>
    <m/>
    <m/>
    <m/>
    <m/>
    <m/>
    <m/>
    <m/>
    <m/>
    <m/>
    <m/>
    <m/>
    <x v="4"/>
    <n v="0"/>
    <m/>
    <m/>
    <n v="0"/>
    <s v="Same as 4X5Y cod, just a partial update from a survey."/>
  </r>
  <r>
    <x v="0"/>
    <x v="17"/>
    <s v="DFO-MPO"/>
    <m/>
    <s v="Gadus morhua"/>
    <s v="Atlantic cod"/>
    <s v="NAFO Subdivision 3Ps"/>
    <x v="2"/>
    <n v="2021"/>
    <m/>
    <m/>
    <m/>
    <m/>
    <s v="Stock Assessment of NAFO Subdivision 3Ps Cod"/>
    <s v="SAR/2021/031"/>
    <s v="http://www.dfo-mpo.gc.ca/csas-sccs/Publications/SAR-AS/2021/2021_031-eng.html"/>
    <m/>
    <m/>
    <m/>
    <m/>
    <m/>
    <m/>
    <m/>
    <m/>
    <m/>
    <m/>
    <m/>
    <m/>
    <m/>
    <m/>
    <m/>
    <m/>
    <m/>
    <m/>
    <m/>
    <m/>
    <m/>
    <m/>
    <m/>
    <n v="40000"/>
    <n v="40000"/>
    <x v="3"/>
    <n v="1"/>
    <n v="40000"/>
    <n v="1"/>
    <n v="40000"/>
    <s v="South coast of Newfoundland. Spawning Stock Biomass (SSB) at January 1, 2021 is projected to be 25 kt (18 kt 35 kt) with an assumed catch of 2,702 t in 2020. The stock is in the Critical Zone (38% of the Limit Reference Point (LRP); 27-53%). The stock has been below the LRP since the early 2000s."/>
  </r>
  <r>
    <x v="0"/>
    <x v="18"/>
    <s v="DFO-MPO"/>
    <m/>
    <s v="Gadus morhua"/>
    <s v="Atlantic cod"/>
    <s v="Northern Atlantic"/>
    <x v="2"/>
    <n v="2021"/>
    <m/>
    <m/>
    <m/>
    <m/>
    <s v="2020 Stock Status Update for Northern Cod"/>
    <s v="SCR/2021/004"/>
    <s v="http://www.dfo-mpo.gc.ca/csas-sccs/Publications/ScR-RS/2021/2021_004-eng.html"/>
    <m/>
    <m/>
    <m/>
    <m/>
    <m/>
    <m/>
    <m/>
    <m/>
    <m/>
    <m/>
    <m/>
    <m/>
    <m/>
    <m/>
    <m/>
    <m/>
    <m/>
    <m/>
    <m/>
    <m/>
    <m/>
    <m/>
    <m/>
    <m/>
    <m/>
    <x v="4"/>
    <n v="0"/>
    <m/>
    <m/>
    <n v="0"/>
    <s v="Same as Northern cod 2J3KL. "/>
  </r>
  <r>
    <x v="0"/>
    <x v="19"/>
    <s v="DFO-MPO"/>
    <m/>
    <s v="Gadus morhua"/>
    <s v="Atlantic cod"/>
    <s v="Northern Gulf of St. Lawrence (3Pn, 4RS)"/>
    <x v="2"/>
    <n v="2021"/>
    <m/>
    <m/>
    <m/>
    <m/>
    <s v="Update of stock status indicators for northern Gulf of St. Lawrence (3Pn, 4RS) Atlantic Cod in 2020"/>
    <s v="SCR/2021/006"/>
    <s v="http://www.dfo-mpo.gc.ca/csas-sccs/Publications/ScR-RS/2021/2021_006-eng.html"/>
    <m/>
    <m/>
    <m/>
    <m/>
    <m/>
    <m/>
    <m/>
    <m/>
    <m/>
    <m/>
    <m/>
    <m/>
    <m/>
    <m/>
    <m/>
    <m/>
    <m/>
    <m/>
    <m/>
    <m/>
    <m/>
    <m/>
    <m/>
    <n v="60000"/>
    <n v="60000"/>
    <x v="3"/>
    <n v="1"/>
    <n v="60000"/>
    <n v="1"/>
    <n v="60000"/>
    <s v="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
  </r>
  <r>
    <x v="1"/>
    <x v="20"/>
    <s v="NEFMC"/>
    <s v="Northeast Multispecies"/>
    <s v="Melanogrammus aeglefinus"/>
    <s v="Haddock"/>
    <s v="Eastern Georges Bank"/>
    <x v="2"/>
    <n v="2020"/>
    <n v="2019"/>
    <s v="Index Method"/>
    <s v="Survey Average Biomass Index"/>
    <s v="NEFSC / DFO Canada"/>
    <m/>
    <s v=""/>
    <s v="EASTERN GEORGES BANK HADDOCK"/>
    <m/>
    <m/>
    <n v="2"/>
    <n v="2019"/>
    <n v="594"/>
    <s v="Metric Tons"/>
    <s v="Total Catch"/>
    <s v=""/>
    <s v=""/>
    <s v=""/>
    <s v=""/>
    <s v=""/>
    <s v=""/>
    <n v="2019"/>
    <n v="61.099998474121094"/>
    <s v="Thousand Metric Tons"/>
    <s v="2 - Survey Averaged Estimated Biomass"/>
    <s v=""/>
    <s v=""/>
    <s v=""/>
    <s v=""/>
    <s v=""/>
    <m/>
    <n v="1000"/>
    <m/>
    <x v="0"/>
    <n v="0"/>
    <m/>
    <n v="4"/>
    <n v="4000"/>
    <m/>
  </r>
  <r>
    <x v="1"/>
    <x v="21"/>
    <s v="NEFMC"/>
    <s v="Northeast Multispecies"/>
    <s v="Melanogrammus aeglefinus"/>
    <s v="Haddock"/>
    <s v="Georges Bank"/>
    <x v="2"/>
    <n v="2019"/>
    <n v="2018"/>
    <s v="ADAPT"/>
    <s v="N/A"/>
    <s v="NEFCS"/>
    <m/>
    <s v=""/>
    <s v=""/>
    <m/>
    <m/>
    <n v="4"/>
    <n v="2018"/>
    <n v="6.1000000685453415E-2"/>
    <s v="Average F"/>
    <s v="Retrospective Adjusted Average F - Ages 5-7"/>
    <n v="0.33000001311302185"/>
    <s v="F40% as proxy"/>
    <n v="0.18500000238418579"/>
    <s v=""/>
    <s v=""/>
    <s v=""/>
    <n v="2018"/>
    <n v="507130"/>
    <s v="Metric Tons"/>
    <s v="Retrospective Adjusted Spawning Stock Biomass"/>
    <n v="138924"/>
    <s v="B40%"/>
    <n v="3.6500000953674316"/>
    <n v="30489"/>
    <s v="Metric Tons"/>
    <n v="1.4600000381469727"/>
    <n v="30489"/>
    <n v="30489"/>
    <x v="5"/>
    <n v="3"/>
    <n v="91467"/>
    <n v="1"/>
    <n v="30489"/>
    <m/>
  </r>
  <r>
    <x v="1"/>
    <x v="22"/>
    <s v="NEFMC"/>
    <s v="Northeast Multispecies"/>
    <s v="Melanogrammus aeglefinus"/>
    <s v="Haddock"/>
    <s v="Gulf of Maine"/>
    <x v="2"/>
    <n v="2019"/>
    <n v="2018"/>
    <s v="ASAP"/>
    <s v="#N/A"/>
    <s v="NEFSC"/>
    <m/>
    <s v=""/>
    <s v=""/>
    <m/>
    <m/>
    <n v="6"/>
    <n v="2018"/>
    <n v="8.2000002264976501E-2"/>
    <s v="Fully Selected F"/>
    <s v="Retrospective Adjusted Fishing Mortality Rate for Age 8 Fish"/>
    <n v="0.36899998784065247"/>
    <s v="F40% as proxy"/>
    <n v="0.22200000286102295"/>
    <s v=""/>
    <s v=""/>
    <s v=""/>
    <n v="2018"/>
    <n v="82763"/>
    <s v="Metric Tons"/>
    <s v="Retrospective Adjusted Spawning Stock Biomass"/>
    <n v="7993"/>
    <s v="B40%"/>
    <n v="10.354000091552734"/>
    <n v="1597"/>
    <s v="Metric Tons"/>
    <n v="4.1416000366210941"/>
    <n v="1597"/>
    <n v="1597"/>
    <x v="5"/>
    <n v="3"/>
    <n v="4791"/>
    <n v="1"/>
    <n v="1597"/>
    <m/>
  </r>
  <r>
    <x v="0"/>
    <x v="23"/>
    <s v="DFO-MPO"/>
    <m/>
    <s v="Melanogrammus aeglefinus"/>
    <s v="Haddock"/>
    <s v="NAFO Divisions 3LNO"/>
    <x v="2"/>
    <n v="2018"/>
    <m/>
    <m/>
    <m/>
    <m/>
    <s v="Stock Assessment of NAFO Divisions 3LNO Haddock"/>
    <s v="SAR/2018/009"/>
    <s v="http://www.dfo-mpo.gc.ca/csas-sccs/Publications/SAR-AS/2018/2018_009-eng.html"/>
    <m/>
    <m/>
    <m/>
    <m/>
    <m/>
    <m/>
    <m/>
    <m/>
    <m/>
    <m/>
    <m/>
    <m/>
    <m/>
    <m/>
    <m/>
    <m/>
    <m/>
    <m/>
    <m/>
    <m/>
    <m/>
    <m/>
    <m/>
    <n v="5000"/>
    <n v="5000"/>
    <x v="3"/>
    <n v="1"/>
    <n v="5000"/>
    <n v="2"/>
    <n v="10000"/>
    <s v="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
  </r>
  <r>
    <x v="0"/>
    <x v="24"/>
    <s v="DFO-MPO"/>
    <m/>
    <s v="Melanogrammus aeglefinus"/>
    <s v="Haddock"/>
    <s v="NAFO Divisions 4X5Y"/>
    <x v="2"/>
    <n v="2021"/>
    <m/>
    <m/>
    <m/>
    <m/>
    <s v="Stock Status Update of Haddock (Melanogrammus aeglefinus) in NAFO Divisions 4X5Y for 2020"/>
    <s v="SCR/2021/021"/>
    <s v="http://www.dfo-mpo.gc.ca/csas-sccs/Publications/ScR-RS/2021/2021_021-eng.html"/>
    <m/>
    <m/>
    <m/>
    <m/>
    <m/>
    <m/>
    <m/>
    <m/>
    <m/>
    <m/>
    <m/>
    <m/>
    <m/>
    <m/>
    <m/>
    <m/>
    <m/>
    <m/>
    <m/>
    <m/>
    <m/>
    <m/>
    <m/>
    <n v="8000"/>
    <n v="8000"/>
    <x v="1"/>
    <n v="2"/>
    <n v="16000"/>
    <n v="1"/>
    <n v="8000"/>
    <s v="4X5Y south of Nova Scotia. Current biomass index is above the LRP and below the USR. Definitive status not provided (stock assessment model rejected). Stock at least full exploited and stable over last few decades."/>
  </r>
  <r>
    <x v="0"/>
    <x v="25"/>
    <s v="DFO-MPO"/>
    <m/>
    <s v="Melanogrammus aeglefinus"/>
    <s v="Haddock"/>
    <s v="NAFO Subdivision 3Ps"/>
    <x v="2"/>
    <n v="2019"/>
    <m/>
    <m/>
    <m/>
    <m/>
    <s v="Stock Assessment of Haddock (Melanogrammus aeglefinus) in NAFO Subdivision 3Ps"/>
    <s v="SAR/2019/007"/>
    <s v="http://www.dfo-mpo.gc.ca/csas-sccs/Publications/SAR-AS/2019/2019_007-eng.html"/>
    <m/>
    <m/>
    <m/>
    <m/>
    <m/>
    <m/>
    <m/>
    <m/>
    <m/>
    <m/>
    <m/>
    <m/>
    <m/>
    <m/>
    <m/>
    <m/>
    <m/>
    <m/>
    <m/>
    <m/>
    <m/>
    <m/>
    <m/>
    <n v="5000"/>
    <n v="5000"/>
    <x v="3"/>
    <n v="1"/>
    <n v="5000"/>
    <n v="1"/>
    <n v="5000"/>
    <s v="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
  </r>
  <r>
    <x v="1"/>
    <x v="26"/>
    <s v="NEFMC"/>
    <s v="Northeast Multispecies"/>
    <s v="Merluccius albidus"/>
    <s v="Offshore hake"/>
    <s v="Northwestern Atlantic Coast"/>
    <x v="2"/>
    <n v="2011"/>
    <n v="2009"/>
    <s v="AIM and SEINE"/>
    <s v=""/>
    <s v="NEFSC"/>
    <m/>
    <s v="NEFSC CRD 11-01 (2011)"/>
    <s v="51st Northeast Regional Stock Assessment Workshop (51st SAW): Assessment Summary Report"/>
    <n v="1"/>
    <n v="1"/>
    <s v=""/>
    <s v=""/>
    <s v=""/>
    <s v=""/>
    <s v=""/>
    <s v=""/>
    <s v=""/>
    <s v=""/>
    <s v=""/>
    <s v=""/>
    <s v=""/>
    <s v=""/>
    <s v=""/>
    <s v=""/>
    <s v=""/>
    <s v=""/>
    <s v=""/>
    <s v=""/>
    <s v=""/>
    <s v=""/>
    <m/>
    <n v="1000"/>
    <m/>
    <x v="0"/>
    <n v="0"/>
    <n v="0"/>
    <n v="4"/>
    <n v="4000"/>
    <s v="Assessment rejected in review."/>
  </r>
  <r>
    <x v="1"/>
    <x v="27"/>
    <s v="NEFMC"/>
    <s v="Northeast Multispecies"/>
    <s v="Merluccius bilinearis"/>
    <s v="Silver hake"/>
    <s v="Gulf of Maine / Northern Georges Bank"/>
    <x v="2"/>
    <n v="2020"/>
    <n v="2019"/>
    <s v="Index Method"/>
    <s v="3-Year Survey Average"/>
    <s v="NEFSC"/>
    <m/>
    <s v="2017 Northern and Southern Silver hake and Red hake Stock Assessment Update Report. L. Alade and M. Traver (2018, NEFSC CRD18-02"/>
    <s v="Northern Silver hake - 2020 Assessment Update Report"/>
    <n v="1"/>
    <n v="1"/>
    <n v="2"/>
    <n v="2019"/>
    <n v="0.15000000596046448"/>
    <s v="Exploitation Rate"/>
    <s v="Metric Tons Catch / (kg / Tow) - 3-Year Average"/>
    <n v="2.7699999809265137"/>
    <s v="Fmsy proxy"/>
    <n v="5.4000001400709152E-2"/>
    <s v=""/>
    <s v=""/>
    <s v=""/>
    <n v="2019"/>
    <n v="14.390000343322754"/>
    <s v="kg / tow"/>
    <s v="Survey CPUE - 3 Year Average"/>
    <n v="6.4200000762939453"/>
    <s v="Bmsy proxy"/>
    <n v="2.2409999370574951"/>
    <n v="8.9010000228881836"/>
    <s v="Thousand Metric Tons"/>
    <n v="0.89639997482299805"/>
    <n v="8901.00002288818"/>
    <n v="8901.00002288818"/>
    <x v="5"/>
    <n v="3"/>
    <n v="26703.00006866454"/>
    <n v="1"/>
    <n v="8901.00002288818"/>
    <m/>
  </r>
  <r>
    <x v="0"/>
    <x v="28"/>
    <s v="DFO-MPO"/>
    <m/>
    <s v="Merluccius bilinearis"/>
    <s v="Silver hake"/>
    <s v="Scotian Shelf in NAFO Divisions 4VWX"/>
    <x v="2"/>
    <n v="2020"/>
    <m/>
    <m/>
    <m/>
    <m/>
    <s v="Stock Status Update of Scotian Shelf Silver Hake (Merluccius bilinearis) in NAFO Divisions 4VWX"/>
    <s v="SCR/2020/023"/>
    <s v="http://www.dfo-mpo.gc.ca/csas-sccs/Publications/ScR-RS/2020/2020_023-eng.html"/>
    <m/>
    <m/>
    <m/>
    <m/>
    <m/>
    <m/>
    <m/>
    <m/>
    <m/>
    <m/>
    <m/>
    <m/>
    <m/>
    <m/>
    <m/>
    <m/>
    <m/>
    <m/>
    <m/>
    <m/>
    <m/>
    <m/>
    <m/>
    <n v="10000"/>
    <n v="10000"/>
    <x v="1"/>
    <n v="2"/>
    <n v="20000"/>
    <n v="1"/>
    <n v="10000"/>
    <s v="The stock remains in the healthy zone, with biomass above the  USR of 47,200 t, and fishing mortality likely below the Removal Reference of 0.32 for the period covered by the model (1993–2019)"/>
  </r>
  <r>
    <x v="1"/>
    <x v="29"/>
    <s v="NEFMC"/>
    <s v="Northeast Multispecies"/>
    <s v="Merluccius bilinearis"/>
    <s v="Silver hake"/>
    <s v="Southern Georges Bank / Mid-Atlantic"/>
    <x v="2"/>
    <n v="2020"/>
    <n v="2019"/>
    <s v="Index Method"/>
    <s v="Survey CPUE - 3 Year Average"/>
    <s v="NEFSC"/>
    <m/>
    <s v="2017 Northern and Southern Silver hake and Red hake Stock Assessment Update Report. L. Alade and M. Traver (2018, NEFSC CRD18-02"/>
    <s v=""/>
    <n v="1"/>
    <n v="1"/>
    <n v="2"/>
    <n v="2019"/>
    <n v="1.906999945640564"/>
    <s v="Exploitation Rate"/>
    <s v="Thousand Metric Tons / (kg / Tow) - 3 Year Average"/>
    <n v="34.169998168945313"/>
    <s v="Average Exploitation 1973-1982"/>
    <n v="5.6000001728534698E-2"/>
    <s v=""/>
    <s v=""/>
    <s v=""/>
    <n v="2019"/>
    <n v="2.1510000228881836"/>
    <s v="kg / tow"/>
    <s v="Survey CPUE - 3 Year Average"/>
    <n v="1.6499999761581421"/>
    <s v="Average Survey Biomass 1973-1982"/>
    <n v="1.3040000200271606"/>
    <n v="28.194000244140625"/>
    <s v="Thousand Metric Tons"/>
    <n v="0.52160000801086426"/>
    <n v="28194.0002441406"/>
    <n v="28194.0002441406"/>
    <x v="1"/>
    <n v="2"/>
    <n v="56388.000488281199"/>
    <n v="1"/>
    <n v="28194.0002441406"/>
    <m/>
  </r>
  <r>
    <x v="1"/>
    <x v="30"/>
    <s v="NEFMC"/>
    <s v="Northeast Multispecies"/>
    <s v="Pollachius virens"/>
    <s v="Pollock"/>
    <s v="Gulf of Maine / Georges Bank"/>
    <x v="2"/>
    <n v="2019"/>
    <n v="2019"/>
    <s v="ASAP"/>
    <s v="Pollock - Base"/>
    <s v="NEFSC"/>
    <m/>
    <s v=""/>
    <s v=""/>
    <s v=""/>
    <s v=""/>
    <n v="6"/>
    <n v="2018"/>
    <n v="3.7999998778104782E-2"/>
    <s v="Average F"/>
    <s v="Retrospective Adjusted Average F - Ages 5 - 7"/>
    <n v="0.2720000147819519"/>
    <s v="F40% as proxy"/>
    <n v="0.14000000059604645"/>
    <s v=""/>
    <s v=""/>
    <s v=""/>
    <n v="2018"/>
    <n v="212416"/>
    <s v="Metric Tons"/>
    <s v="Restrospective Adjusted Spawning Stock Biomass"/>
    <n v="124639"/>
    <s v="SSB40%"/>
    <n v="1.7039999961853027"/>
    <s v=""/>
    <s v=""/>
    <n v="0.68159999847412112"/>
    <n v="10000"/>
    <n v="10000"/>
    <x v="5"/>
    <n v="3"/>
    <n v="30000"/>
    <n v="1"/>
    <n v="10000"/>
    <m/>
  </r>
  <r>
    <x v="0"/>
    <x v="31"/>
    <s v="DFO-MPO"/>
    <m/>
    <s v="Pollachius virens"/>
    <s v="Pollock"/>
    <s v="NAFO Subdivision 3Ps"/>
    <x v="2"/>
    <n v="2019"/>
    <m/>
    <m/>
    <m/>
    <m/>
    <s v="Stock Assessment of NAFO Subdivision 3Ps Pollock (Pollachius virens)"/>
    <s v="SAR/2019/039"/>
    <s v="http://www.dfo-mpo.gc.ca/csas-sccs/Publications/SAR-AS/2019/2019_039-eng.html"/>
    <m/>
    <m/>
    <m/>
    <m/>
    <m/>
    <m/>
    <m/>
    <m/>
    <m/>
    <m/>
    <m/>
    <m/>
    <m/>
    <m/>
    <m/>
    <m/>
    <m/>
    <m/>
    <m/>
    <m/>
    <m/>
    <m/>
    <m/>
    <n v="600"/>
    <m/>
    <x v="0"/>
    <n v="0"/>
    <m/>
    <n v="4"/>
    <n v="2400"/>
    <s v="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
  </r>
  <r>
    <x v="0"/>
    <x v="32"/>
    <s v="DFO-MPO"/>
    <m/>
    <s v="Pollachius virens"/>
    <s v="Pollock"/>
    <s v="Western Component in NAFO Divisions 4Xopqrs5"/>
    <x v="2"/>
    <n v="2021"/>
    <m/>
    <m/>
    <m/>
    <m/>
    <s v="Harvest Control Rule Update for Western Component Pollock (Pollachius virens) in NAFO Divisions 4Xopqrs5 for 2020"/>
    <s v="SCR/2021/025"/>
    <s v="http://www.dfo-mpo.gc.ca/csas-sccs/Publications/ScR-RS/2021/2021_025-eng.html"/>
    <m/>
    <m/>
    <m/>
    <m/>
    <m/>
    <m/>
    <m/>
    <m/>
    <m/>
    <m/>
    <m/>
    <m/>
    <m/>
    <m/>
    <m/>
    <m/>
    <m/>
    <m/>
    <m/>
    <m/>
    <m/>
    <m/>
    <m/>
    <n v="3500"/>
    <m/>
    <x v="0"/>
    <n v="0"/>
    <m/>
    <n v="4"/>
    <n v="14000"/>
    <s v="Index based assessment. Stock declined but now stable. Status not given."/>
  </r>
  <r>
    <x v="1"/>
    <x v="33"/>
    <s v="NEFMC"/>
    <s v="Northeast Multispecies"/>
    <s v="Urophycis chuss"/>
    <s v="Red hake"/>
    <s v="Gulf of Maine / Northern Georges Bank"/>
    <x v="2"/>
    <n v="2020"/>
    <n v="2019"/>
    <s v="Survey Abundance"/>
    <s v="Area-swept Biomass"/>
    <s v="NEFSC"/>
    <m/>
    <s v=""/>
    <s v=""/>
    <s v=""/>
    <s v=""/>
    <n v="2"/>
    <n v="2019"/>
    <n v="0.11999999731779099"/>
    <s v="Relative Exploitation Rate"/>
    <s v="Catch * 100 / Total Stock Biomass"/>
    <s v=""/>
    <s v=""/>
    <s v=""/>
    <s v=""/>
    <s v=""/>
    <s v=""/>
    <n v="2019"/>
    <n v="194931"/>
    <s v="Metric Tons"/>
    <s v="Total Stock Biomass"/>
    <s v=""/>
    <s v=""/>
    <s v=""/>
    <s v=""/>
    <s v=""/>
    <m/>
    <n v="233.91719999999998"/>
    <m/>
    <x v="0"/>
    <n v="0"/>
    <m/>
    <n v="4"/>
    <n v="935.66879999999992"/>
    <m/>
  </r>
  <r>
    <x v="1"/>
    <x v="34"/>
    <s v="NEFMC"/>
    <s v="Northeast Multispecies"/>
    <s v="Urophycis chuss"/>
    <s v="Red hake"/>
    <s v="Southern Georges Bank / Mid-Atlantic"/>
    <x v="2"/>
    <n v="2020"/>
    <n v="2019"/>
    <s v="Survey Abundance"/>
    <s v="Area-swept Biomass"/>
    <s v="NEFSC"/>
    <m/>
    <s v="2017 Northern and Southern Silver hake and Red hake Stock Assessment Update Report. L. Alade and M. Traver (2018, NEFSC CRD18-02)"/>
    <s v="Southern red hake - 2020 Assessment Update Report"/>
    <n v="1"/>
    <n v="1"/>
    <n v="2"/>
    <n v="2019"/>
    <n v="2.5"/>
    <s v="Relative Exploitation Rate"/>
    <s v="(Catch / Survey-Estimated Biomass) * 100"/>
    <s v=""/>
    <s v=""/>
    <s v=""/>
    <s v=""/>
    <s v=""/>
    <s v=""/>
    <n v="2019"/>
    <n v="74591"/>
    <s v="Metric Tons"/>
    <s v="Survey-Estimated Biomass"/>
    <s v=""/>
    <s v=""/>
    <s v=""/>
    <s v=""/>
    <s v=""/>
    <m/>
    <n v="1800"/>
    <n v="1800"/>
    <x v="3"/>
    <n v="1"/>
    <n v="1800"/>
    <n v="3"/>
    <n v="5400"/>
    <s v="Although the updated stock assessment defines the status as unknown, the previous assessment indicated that thestock was overfished and instituted a rebuilding plan. The status here assumes that the stock is likely overfished."/>
  </r>
  <r>
    <x v="1"/>
    <x v="35"/>
    <s v="NEFMC"/>
    <s v="Northeast Multispecies"/>
    <s v="Urophycis tenuis"/>
    <s v="White hake"/>
    <s v="Gulf of Maine / Georges Bank"/>
    <x v="2"/>
    <n v="2019"/>
    <n v="2018"/>
    <s v="ASAP"/>
    <s v="N/A"/>
    <s v="NEFSC"/>
    <m/>
    <s v=""/>
    <s v=""/>
    <s v=""/>
    <s v=""/>
    <n v="6"/>
    <n v="2018"/>
    <n v="0.1289999932050705"/>
    <s v="Fully Selected F"/>
    <s v="Retrospective Adjusted Fully Selected F - Ages 6+"/>
    <n v="0.1679999977350235"/>
    <s v="F40% as proxy"/>
    <n v="0.76899999380111694"/>
    <s v=""/>
    <s v=""/>
    <s v=""/>
    <n v="2018"/>
    <n v="15891"/>
    <s v="Metric Tons"/>
    <s v="Retrospective Adjusted Spawning Stock Biomass"/>
    <n v="31828"/>
    <s v="SSB40%"/>
    <n v="0.49900001287460327"/>
    <n v="4601"/>
    <s v="Metric Tons"/>
    <n v="0.19960000514984133"/>
    <n v="4601"/>
    <n v="4601"/>
    <x v="3"/>
    <n v="1"/>
    <n v="4601"/>
    <n v="1"/>
    <n v="4601"/>
    <m/>
  </r>
  <r>
    <x v="0"/>
    <x v="36"/>
    <s v="DFO-MPO"/>
    <m/>
    <s v="Urophycis tenuis"/>
    <s v="White hake"/>
    <s v="NAFO Div. 4T"/>
    <x v="2"/>
    <n v="2020"/>
    <m/>
    <m/>
    <m/>
    <m/>
    <s v="Updated indices of abundance to 2019 for Winter Flounder from NAFO Div. 4T, Witch Flounder from NAFO Divs. 4RST and White Hake from NAFO Div. 4T"/>
    <s v="SCR/2020/008"/>
    <s v="http://www.dfo-mpo.gc.ca/csas-sccs/Publications/ScR-RS/2020/2020_008-eng.html"/>
    <m/>
    <m/>
    <m/>
    <m/>
    <m/>
    <m/>
    <m/>
    <m/>
    <m/>
    <m/>
    <m/>
    <m/>
    <m/>
    <m/>
    <m/>
    <m/>
    <m/>
    <m/>
    <m/>
    <m/>
    <m/>
    <m/>
    <m/>
    <n v="3000"/>
    <n v="3000"/>
    <x v="3"/>
    <n v="1"/>
    <n v="3000"/>
    <n v="1"/>
    <n v="3000"/>
    <s v="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
  </r>
  <r>
    <x v="0"/>
    <x v="37"/>
    <s v="DFO-MPO"/>
    <m/>
    <s v="Urophycis tenuis"/>
    <s v="White hake"/>
    <s v="NAFO Subdivision 3Ps"/>
    <x v="2"/>
    <n v="2018"/>
    <m/>
    <m/>
    <m/>
    <m/>
    <s v="Assessment of White Hake (Urophycis tenuis) in NAFO Subdivision 3Ps"/>
    <s v="SAR/2018/005"/>
    <s v="http://www.dfo-mpo.gc.ca/csas-sccs/Publications/SAR-AS/2018/2018_005-eng.html"/>
    <m/>
    <m/>
    <m/>
    <m/>
    <m/>
    <m/>
    <m/>
    <m/>
    <m/>
    <m/>
    <m/>
    <m/>
    <m/>
    <m/>
    <m/>
    <m/>
    <m/>
    <m/>
    <m/>
    <m/>
    <m/>
    <m/>
    <m/>
    <n v="1000"/>
    <m/>
    <x v="0"/>
    <n v="0"/>
    <m/>
    <n v="4"/>
    <n v="4000"/>
    <s v="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
  </r>
  <r>
    <x v="0"/>
    <x v="38"/>
    <s v="DFO-MPO"/>
    <m/>
    <s v="Urophycis tenuis"/>
    <s v="White hake"/>
    <s v="southern Gulf of St. Lawrence "/>
    <x v="2"/>
    <n v="2021"/>
    <m/>
    <m/>
    <m/>
    <m/>
    <s v="Impact of an expanding Redfish (Sebastes spp.) fishery on southern Gulf of St. Lawrence White Hake (Urophycis tenuis)"/>
    <s v="SAR/2021/033"/>
    <s v="http://www.dfo-mpo.gc.ca/csas-sccs/Publications/SAR-AS/2021/2021_033-eng.html"/>
    <m/>
    <m/>
    <m/>
    <m/>
    <m/>
    <m/>
    <m/>
    <m/>
    <m/>
    <m/>
    <m/>
    <m/>
    <m/>
    <m/>
    <m/>
    <m/>
    <m/>
    <m/>
    <m/>
    <m/>
    <m/>
    <m/>
    <m/>
    <m/>
    <m/>
    <x v="4"/>
    <n v="0"/>
    <m/>
    <m/>
    <n v="0"/>
    <s v="Not relevant - estimating bycatch"/>
  </r>
  <r>
    <x v="0"/>
    <x v="39"/>
    <s v="DFO-MPO"/>
    <m/>
    <s v="Cancer irroratus"/>
    <s v="Rock crab"/>
    <s v="Quebec"/>
    <x v="3"/>
    <n v="2018"/>
    <m/>
    <m/>
    <m/>
    <m/>
    <s v="Assessment of rock crab stock status in Quebec in 2016"/>
    <s v="SAR/2018/044"/>
    <s v="http://www.dfo-mpo.gc.ca/csas-sccs/Publications/SAR-AS/2018/2018_044-eng.html"/>
    <m/>
    <m/>
    <m/>
    <m/>
    <m/>
    <m/>
    <m/>
    <m/>
    <m/>
    <m/>
    <m/>
    <m/>
    <m/>
    <m/>
    <m/>
    <m/>
    <m/>
    <m/>
    <m/>
    <m/>
    <m/>
    <m/>
    <m/>
    <n v="1000"/>
    <n v="1000"/>
    <x v="1"/>
    <n v="2"/>
    <n v="2000"/>
    <n v="2"/>
    <n v="2000"/>
    <s v="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
  </r>
  <r>
    <x v="0"/>
    <x v="40"/>
    <s v="DFO-MPO"/>
    <m/>
    <s v="Cancer irroratus"/>
    <s v="Rock crab"/>
    <s v="southern Gulf of St. Lawrence"/>
    <x v="3"/>
    <n v="2019"/>
    <m/>
    <m/>
    <m/>
    <m/>
    <s v="Update to 2017 of the fishery indicators for rock crab (Cancer irroratus) in the southern Gulf of St. Lawrence"/>
    <s v="SCR/2019/007"/>
    <s v="http://www.dfo-mpo.gc.ca/csas-sccs/Publications/ScR-RS/2019/2019_007-eng.html"/>
    <m/>
    <m/>
    <m/>
    <m/>
    <m/>
    <m/>
    <m/>
    <m/>
    <m/>
    <m/>
    <m/>
    <m/>
    <m/>
    <m/>
    <m/>
    <m/>
    <m/>
    <m/>
    <m/>
    <m/>
    <m/>
    <m/>
    <m/>
    <n v="3000"/>
    <m/>
    <x v="0"/>
    <n v="0"/>
    <m/>
    <n v="4"/>
    <n v="12000"/>
    <s v="While landings and the number of fishing trips are decreasing, catch rates varied throughout the time series (2000 to 2017) and the highest values are observed in different years according to the LFA. It is unsure whether the recent higher catch rate values observed in LFAs 24 and 25 are a reflection of increases in stock abundance or the result of changes in fishing practices. So although it is likely the stock overall is fully exploted, it is not clear from the available information."/>
  </r>
  <r>
    <x v="0"/>
    <x v="41"/>
    <s v="DFO-MPO"/>
    <m/>
    <s v="Chionoecetes opilio"/>
    <s v="Snow crab"/>
    <s v="Newfoundland and Labrador (Divisions 2HJ3KLNOP4R)"/>
    <x v="3"/>
    <n v="2021"/>
    <m/>
    <m/>
    <m/>
    <m/>
    <s v="Assessment of Newfoundland and Labrador (Divisions 2HJ3KLNOP4R) Snow Crab"/>
    <s v="SAR/2021/009"/>
    <s v="http://www.dfo-mpo.gc.ca/csas-sccs/Publications/SAR-AS/2021/2021_009-eng.html"/>
    <m/>
    <m/>
    <m/>
    <m/>
    <m/>
    <m/>
    <m/>
    <m/>
    <m/>
    <m/>
    <m/>
    <m/>
    <m/>
    <m/>
    <m/>
    <m/>
    <m/>
    <m/>
    <m/>
    <m/>
    <m/>
    <m/>
    <m/>
    <n v="25000"/>
    <n v="25000"/>
    <x v="1"/>
    <n v="2"/>
    <n v="50000"/>
    <n v="1"/>
    <n v="25000"/>
    <s v="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
  </r>
  <r>
    <x v="0"/>
    <x v="42"/>
    <s v="DFO-MPO"/>
    <m/>
    <s v="Chionoecetes opilio"/>
    <s v="Snow crab"/>
    <s v="Northern Gulf of St. Lawrence (Areas 13 to 17, 12A, 12B, 12C and 16A)"/>
    <x v="3"/>
    <n v="2020"/>
    <m/>
    <m/>
    <m/>
    <m/>
    <s v="Assessment of the Estuary and Northern Gulf of St. Lawrence (Areas 13 to 17, 12A, 12B, 12C and 16A) Snow Crab Stocks in 2019"/>
    <s v="SAR/2020/050"/>
    <s v="http://www.dfo-mpo.gc.ca/csas-sccs/Publications/SAR-AS/2020/2020_050-eng.html"/>
    <m/>
    <m/>
    <m/>
    <m/>
    <m/>
    <m/>
    <m/>
    <m/>
    <m/>
    <m/>
    <m/>
    <m/>
    <m/>
    <m/>
    <m/>
    <m/>
    <m/>
    <m/>
    <m/>
    <m/>
    <m/>
    <m/>
    <m/>
    <n v="7000"/>
    <n v="7000"/>
    <x v="1"/>
    <n v="2"/>
    <n v="14000"/>
    <n v="2"/>
    <n v="14000"/>
    <s v="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
  </r>
  <r>
    <x v="0"/>
    <x v="43"/>
    <s v="DFO-MPO"/>
    <m/>
    <s v="Chionoecetes opilio"/>
    <s v="Snow crab"/>
    <s v="Nova Scotia (4VWX) "/>
    <x v="3"/>
    <n v="2018"/>
    <m/>
    <m/>
    <m/>
    <m/>
    <s v="Assessment of Nova Scotia (4VWX) Snow Crab"/>
    <s v="SAR/2018/046"/>
    <s v="http://www.dfo-mpo.gc.ca/csas-sccs/Publications/SAR-AS/2018/2018_046-eng.html"/>
    <m/>
    <m/>
    <m/>
    <m/>
    <m/>
    <m/>
    <m/>
    <m/>
    <m/>
    <m/>
    <m/>
    <m/>
    <m/>
    <m/>
    <m/>
    <m/>
    <m/>
    <m/>
    <m/>
    <m/>
    <m/>
    <m/>
    <m/>
    <n v="7000"/>
    <n v="7000"/>
    <x v="1"/>
    <n v="2"/>
    <n v="14000"/>
    <n v="1"/>
    <n v="7000"/>
    <s v="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
  </r>
  <r>
    <x v="0"/>
    <x v="44"/>
    <s v="DFO-MPO"/>
    <m/>
    <s v="Chionoecetes opilio"/>
    <s v="Snow crab"/>
    <s v="Scotian Shelf (4VWX)"/>
    <x v="3"/>
    <n v="2020"/>
    <m/>
    <m/>
    <m/>
    <m/>
    <s v="Assessment of Scotian Shelf Snow Crab"/>
    <s v="SAR/2020/042"/>
    <s v="http://www.dfo-mpo.gc.ca/csas-sccs/Publications/SAR-AS/2020/2020_042-eng.html"/>
    <m/>
    <m/>
    <m/>
    <m/>
    <m/>
    <m/>
    <m/>
    <m/>
    <m/>
    <m/>
    <m/>
    <m/>
    <m/>
    <m/>
    <m/>
    <m/>
    <m/>
    <m/>
    <m/>
    <m/>
    <m/>
    <m/>
    <m/>
    <m/>
    <n v="0"/>
    <x v="4"/>
    <n v="0"/>
    <m/>
    <m/>
    <n v="0"/>
    <s v="Same as 4VWX above. 4X is the southern-most extent of Snow Crab distribution in the North Atlantic. Snow Crab behavior and distribution in 4X is affected by increased volatility of ecosystem pressures such as water temperature, predation, and bycatch in other fisheries. Other areas in healthy condiction."/>
  </r>
  <r>
    <x v="0"/>
    <x v="45"/>
    <s v="DFO-MPO"/>
    <m/>
    <s v="Chionoecetes opilio"/>
    <s v="Snow crab"/>
    <s v="Scotian Shelf"/>
    <x v="3"/>
    <n v="2021"/>
    <m/>
    <m/>
    <m/>
    <m/>
    <s v="Stock Status Update of Scotian Shelf Snow Crab (Chionoecetes opilio, O.Fabricius)"/>
    <s v="SCR/2021/033"/>
    <s v="http://www.dfo-mpo.gc.ca/csas-sccs/Publications/ScR-RS/2021/2021_033-eng.html"/>
    <m/>
    <m/>
    <m/>
    <m/>
    <m/>
    <m/>
    <m/>
    <m/>
    <m/>
    <m/>
    <m/>
    <m/>
    <m/>
    <m/>
    <m/>
    <m/>
    <m/>
    <m/>
    <m/>
    <m/>
    <m/>
    <m/>
    <m/>
    <m/>
    <n v="0"/>
    <x v="4"/>
    <n v="0"/>
    <m/>
    <m/>
    <n v="0"/>
    <s v="Not useful update due to COVID19"/>
  </r>
  <r>
    <x v="0"/>
    <x v="46"/>
    <s v="DFO-MPO"/>
    <m/>
    <s v="Chionoecetes opilio"/>
    <s v="Snow crab"/>
    <s v="southern Gulf of St. Lawrence (Areas 12, 12E, 12F and 19)"/>
    <x v="3"/>
    <n v="2021"/>
    <m/>
    <m/>
    <m/>
    <m/>
    <s v="Assessment of snow crab (Chionoecetes opilio) in the southern Gulf of St. Lawrence (Areas 12, 12E, 12F and 19) to 2020 and advice for the 2021 fishery"/>
    <s v="SAR/2021/021"/>
    <s v="http://www.dfo-mpo.gc.ca/csas-sccs/Publications/SAR-AS/2021/2021_021-eng.html"/>
    <m/>
    <m/>
    <m/>
    <m/>
    <m/>
    <m/>
    <m/>
    <m/>
    <m/>
    <m/>
    <m/>
    <m/>
    <m/>
    <m/>
    <m/>
    <m/>
    <m/>
    <m/>
    <m/>
    <m/>
    <m/>
    <m/>
    <m/>
    <n v="30000"/>
    <n v="30000"/>
    <x v="1"/>
    <n v="2"/>
    <n v="60000"/>
    <n v="1"/>
    <n v="30000"/>
    <s v="The stock continues to show signs of sustained recruitment and productivity. Overall, the stock is expected to remain in the healthy zone of the Precautionary Approach."/>
  </r>
  <r>
    <x v="0"/>
    <x v="36"/>
    <s v="DFO-MPO"/>
    <m/>
    <s v="Glyptocephalus cynoglossus"/>
    <s v="Witch Flounder"/>
    <s v="NAFO Div. 4RST"/>
    <x v="4"/>
    <s v=""/>
    <m/>
    <m/>
    <m/>
    <m/>
    <s v="Updated indices of abundance to 2019 for Winter Flounder from NAFO Div. 4T, Witch Flounder from NAFO Divs. 4RST and White Hake from NAFO Div. 4T"/>
    <s v="SCR/2020/008"/>
    <s v="http://www.dfo-mpo.gc.ca/csas-sccs/Publications/ScR-RS/2020/2020_008-eng.html"/>
    <m/>
    <m/>
    <m/>
    <m/>
    <m/>
    <m/>
    <m/>
    <m/>
    <m/>
    <m/>
    <m/>
    <m/>
    <m/>
    <m/>
    <m/>
    <m/>
    <m/>
    <m/>
    <m/>
    <m/>
    <m/>
    <m/>
    <m/>
    <n v="500"/>
    <n v="500"/>
    <x v="1"/>
    <n v="2"/>
    <n v="1000"/>
    <n v="1"/>
    <n v="500"/>
    <s v="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
  </r>
  <r>
    <x v="0"/>
    <x v="47"/>
    <s v="DFO-MPO"/>
    <m/>
    <s v="Glyptocephalus cynoglossus"/>
    <s v="Witch Flounder"/>
    <s v="NAFO Divisions 2J3KL"/>
    <x v="4"/>
    <n v="2018"/>
    <m/>
    <m/>
    <m/>
    <m/>
    <s v="Stock Assessment of Witch Flounder (Glyptocephalus cynoglossus) in NAFO Divisions 2J3KL"/>
    <s v="SAR/2018/053"/>
    <s v="http://www.dfo-mpo.gc.ca/csas-sccs/Publications/SAR-AS/2018/2018_053-eng.html"/>
    <m/>
    <m/>
    <m/>
    <m/>
    <m/>
    <m/>
    <m/>
    <m/>
    <m/>
    <m/>
    <m/>
    <m/>
    <m/>
    <m/>
    <m/>
    <m/>
    <m/>
    <m/>
    <m/>
    <m/>
    <m/>
    <m/>
    <m/>
    <n v="4000"/>
    <n v="4000"/>
    <x v="3"/>
    <n v="1"/>
    <n v="4000"/>
    <n v="1"/>
    <n v="4000"/>
    <s v="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r>
  <r>
    <x v="0"/>
    <x v="48"/>
    <s v="DFO-MPO"/>
    <m/>
    <s v="Glyptocephalus cynoglossus"/>
    <s v="Witch Flounder"/>
    <s v="NAFO Subdivision 3Ps"/>
    <x v="4"/>
    <n v="2018"/>
    <m/>
    <m/>
    <m/>
    <m/>
    <s v="Stock assessment of Witch Flounder (Glyptocephalus cynoglossus) in NAFO Subdivision 3Ps"/>
    <s v="SAR/2018/011"/>
    <s v="http://www.dfo-mpo.gc.ca/csas-sccs/Publications/SAR-AS/2018/2018_011-eng.html"/>
    <m/>
    <m/>
    <m/>
    <m/>
    <m/>
    <m/>
    <m/>
    <m/>
    <m/>
    <m/>
    <m/>
    <m/>
    <m/>
    <m/>
    <m/>
    <m/>
    <m/>
    <m/>
    <m/>
    <m/>
    <m/>
    <m/>
    <m/>
    <n v="600"/>
    <n v="600"/>
    <x v="1"/>
    <n v="2"/>
    <n v="1200"/>
    <n v="2"/>
    <n v="1200"/>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r>
  <r>
    <x v="1"/>
    <x v="49"/>
    <s v="NEFMC"/>
    <s v="Northeast Multispecies"/>
    <s v="Glyptocephalus cynoglossus"/>
    <s v="Witch Flounder"/>
    <s v="Northwestern Atlantic Coast"/>
    <x v="4"/>
    <n v="2019"/>
    <n v="2018"/>
    <s v="Survey Abundance"/>
    <s v="Empirical Approach"/>
    <s v="NEFSC"/>
    <m/>
    <s v=""/>
    <s v=""/>
    <s v=""/>
    <s v=""/>
    <n v="2"/>
    <n v="2018"/>
    <n v="1.9999999552965164E-2"/>
    <s v="Exploitation Rate"/>
    <s v="Catch / Survey Biomass"/>
    <s v=""/>
    <s v=""/>
    <s v=""/>
    <s v=""/>
    <s v=""/>
    <s v=""/>
    <n v="2019"/>
    <n v="35585"/>
    <s v="Metric Tons"/>
    <s v="Exploitable Biomass"/>
    <s v=""/>
    <s v=""/>
    <s v=""/>
    <s v=""/>
    <s v=""/>
    <m/>
    <n v="711.7"/>
    <m/>
    <x v="0"/>
    <n v="0"/>
    <n v="0"/>
    <n v="4"/>
    <n v="2846.8"/>
    <m/>
  </r>
  <r>
    <x v="1"/>
    <x v="50"/>
    <s v="NEFMC"/>
    <s v="Northeast Multispecies"/>
    <s v="Hippoglossoides platessoides"/>
    <s v="American plaice"/>
    <s v="Gulf of Maine / Georges Bank"/>
    <x v="4"/>
    <n v="2019"/>
    <n v="2018"/>
    <s v="ADAPT"/>
    <s v="2.8.0"/>
    <s v="NEFSC"/>
    <m/>
    <s v=""/>
    <s v="Gulf of Maine-Georges Bank American plaice"/>
    <s v=""/>
    <s v=""/>
    <n v="4"/>
    <n v="2018"/>
    <n v="8.9000001549720764E-2"/>
    <s v="Fully Selected F"/>
    <s v="Retrospective Adjusted F Rate for Fully Selected Fish - Ages 6 - 9"/>
    <n v="0.25799998641014099"/>
    <s v="F40% as proxy"/>
    <n v="0.3449999988079071"/>
    <s v=""/>
    <s v=""/>
    <s v=""/>
    <n v="2018"/>
    <n v="17748"/>
    <s v="Metric Tons"/>
    <s v="Retrospective Adjusted Spawning Stock Biomass"/>
    <n v="15293"/>
    <s v="SSB40%"/>
    <n v="1.1610000133514404"/>
    <n v="3301"/>
    <s v="Metric Tons"/>
    <n v="0.46440000534057618"/>
    <n v="3301"/>
    <n v="3301"/>
    <x v="1"/>
    <n v="2"/>
    <n v="6602"/>
    <n v="1"/>
    <n v="3301"/>
    <m/>
  </r>
  <r>
    <x v="0"/>
    <x v="12"/>
    <s v="DFO-MPO"/>
    <m/>
    <s v="Hippoglossoides platessoides"/>
    <s v="American plaice"/>
    <s v="NAFO Div. 4T"/>
    <x v="4"/>
    <n v="2021"/>
    <m/>
    <m/>
    <m/>
    <m/>
    <s v="Update of indices of abundance to 2020 for Atlantic Cod (NAFO Div. 4T and 4Vn (November to April)) and American Plaice (NAFO Div. 4T) assessed and managed by DFO Gulf Region"/>
    <s v="SCR/2021/011"/>
    <s v="http://www.dfo-mpo.gc.ca/csas-sccs/Publications/ScR-RS/2021/2021_011-eng.html"/>
    <m/>
    <m/>
    <m/>
    <m/>
    <m/>
    <m/>
    <m/>
    <m/>
    <m/>
    <m/>
    <m/>
    <m/>
    <m/>
    <m/>
    <m/>
    <m/>
    <m/>
    <m/>
    <m/>
    <m/>
    <m/>
    <m/>
    <m/>
    <n v="7000"/>
    <n v="7000"/>
    <x v="3"/>
    <n v="1"/>
    <n v="7000"/>
    <n v="1"/>
    <n v="7000"/>
    <s v="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0"/>
    <x v="51"/>
    <s v="DFO-MPO"/>
    <m/>
    <s v="Hippoglossoides platessoides"/>
    <s v="American plaice"/>
    <s v="NAFO Subdivision 3Ps"/>
    <x v="4"/>
    <n v="2020"/>
    <m/>
    <m/>
    <m/>
    <m/>
    <s v="Stock assessment of NAFO Subdivision 3Ps American Plaice in 2019"/>
    <s v="SAR/2020/017"/>
    <s v="http://www.dfo-mpo.gc.ca/csas-sccs/Publications/SAR-AS/2020/2020_017-eng.html"/>
    <m/>
    <m/>
    <m/>
    <m/>
    <m/>
    <m/>
    <m/>
    <m/>
    <m/>
    <m/>
    <m/>
    <m/>
    <m/>
    <m/>
    <m/>
    <m/>
    <m/>
    <m/>
    <m/>
    <m/>
    <m/>
    <m/>
    <m/>
    <n v="500"/>
    <n v="500"/>
    <x v="3"/>
    <n v="1"/>
    <n v="500"/>
    <n v="1"/>
    <n v="500"/>
    <s v="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
  </r>
  <r>
    <x v="0"/>
    <x v="52"/>
    <s v="DFO-MPO"/>
    <m/>
    <s v="Hippoglossus hippoglossus"/>
    <s v="Atlantic Halibut"/>
    <s v="Gulf of St. Lawrence (4RST)"/>
    <x v="4"/>
    <n v="2021"/>
    <m/>
    <m/>
    <m/>
    <m/>
    <s v="Stock Assessment of Gulf of St. Lawrence (4RST) Atlantic Halibut in 2020"/>
    <s v="SAR/2021/034"/>
    <s v="http://www.dfo-mpo.gc.ca/csas-sccs/Publications/SAR-AS/2021/2021_034-eng.html"/>
    <m/>
    <m/>
    <m/>
    <m/>
    <m/>
    <m/>
    <m/>
    <m/>
    <m/>
    <m/>
    <m/>
    <m/>
    <m/>
    <m/>
    <m/>
    <m/>
    <m/>
    <m/>
    <m/>
    <m/>
    <m/>
    <m/>
    <m/>
    <n v="650"/>
    <n v="650"/>
    <x v="1"/>
    <n v="2"/>
    <n v="1300"/>
    <n v="2"/>
    <n v="1300"/>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
  </r>
  <r>
    <x v="1"/>
    <x v="53"/>
    <s v="NEFMC"/>
    <s v="Northeast Multispecies"/>
    <s v="Hippoglossus hippoglossus"/>
    <s v="Atlantic Halibut"/>
    <s v="Northwestern Atlantic Coast"/>
    <x v="4"/>
    <n v="2020"/>
    <n v="2019"/>
    <s v="First and Second Derivative Method"/>
    <s v="First Second Derivative Model"/>
    <s v="NEFSC"/>
    <m/>
    <s v=""/>
    <s v=""/>
    <s v=""/>
    <s v=""/>
    <n v="1"/>
    <n v="2019"/>
    <n v="134"/>
    <s v="Metric Tons"/>
    <s v="Modeled Catch"/>
    <s v=""/>
    <s v=""/>
    <s v=""/>
    <s v=""/>
    <s v=""/>
    <s v=""/>
    <n v="2019"/>
    <n v="0.82999998331069946"/>
    <s v="Rate"/>
    <s v="Catch Multiplier"/>
    <s v=""/>
    <s v=""/>
    <s v=""/>
    <s v=""/>
    <s v=""/>
    <m/>
    <n v="150"/>
    <m/>
    <x v="0"/>
    <n v="0"/>
    <n v="0"/>
    <n v="4"/>
    <n v="600"/>
    <m/>
  </r>
  <r>
    <x v="0"/>
    <x v="54"/>
    <s v="DFO-MPO"/>
    <m/>
    <s v="Hippoglossus hippoglossus"/>
    <s v="Atlantic Halibut"/>
    <s v="Scotian Shelf and Southern Grand Banks in NAFO Divisions 3NOPs4VWX5Zc"/>
    <x v="4"/>
    <n v="2021"/>
    <m/>
    <m/>
    <m/>
    <m/>
    <s v="Stock Status Update of Atlantic Halibut (Hippoglossus hippoglossus) on the Scotian Shelf and Southern Grand Banks in NAFO Divisions 3NOPs4VWX5Zc for 2020"/>
    <s v="SCR/2021/024"/>
    <s v="http://www.dfo-mpo.gc.ca/csas-sccs/Publications/ScR-RS/2021/2021_024-eng.html"/>
    <m/>
    <m/>
    <m/>
    <m/>
    <m/>
    <m/>
    <m/>
    <m/>
    <m/>
    <m/>
    <m/>
    <m/>
    <m/>
    <m/>
    <m/>
    <m/>
    <m/>
    <m/>
    <m/>
    <m/>
    <m/>
    <m/>
    <m/>
    <n v="5000"/>
    <n v="5000"/>
    <x v="1"/>
    <n v="2"/>
    <n v="10000"/>
    <n v="2"/>
    <n v="10000"/>
    <s v="Fishing mortality rates estimated from the multi-year mark-recapture model have also declined between 2007 and 2013, and have been lower than natural mortality since 2008 (SAR/2015/012). Stock biomass has been increasing, suggesting that the stock is not overfished. Most likely it is still in a fully exploited state."/>
  </r>
  <r>
    <x v="1"/>
    <x v="55"/>
    <s v="NEFMC"/>
    <s v="Northeast Multispecies"/>
    <s v="Limanda ferruginea"/>
    <s v="Yellowtail flounder"/>
    <s v="Cape Cod / Gulf of Maine"/>
    <x v="4"/>
    <n v="2019"/>
    <n v="2018"/>
    <s v="VPA"/>
    <s v="N/A"/>
    <s v="NEFSC"/>
    <m/>
    <s v=""/>
    <s v=""/>
    <s v=""/>
    <s v=""/>
    <n v="4"/>
    <n v="2018"/>
    <n v="9.2000000178813934E-2"/>
    <s v="Fully Selected F"/>
    <s v="Retrospective Adjusted F Rate for Fully Selected Fish - Ages 4 - 5"/>
    <n v="0.31999999284744263"/>
    <s v="F40% as proxy"/>
    <n v="0.28799998760223389"/>
    <s v=""/>
    <s v=""/>
    <s v=""/>
    <n v="2018"/>
    <n v="2125"/>
    <s v="Metric Tons"/>
    <s v="Retrospective Adjusted Spawning Stock Biomass"/>
    <n v="3439"/>
    <s v="SSB40%"/>
    <n v="0.61799997091293335"/>
    <n v="1138"/>
    <s v="Metric Tons"/>
    <n v="0.24719998836517335"/>
    <n v="1138"/>
    <n v="1138"/>
    <x v="1"/>
    <n v="2"/>
    <n v="2276"/>
    <n v="1"/>
    <n v="1138"/>
    <m/>
  </r>
  <r>
    <x v="1"/>
    <x v="56"/>
    <s v="NEFMC"/>
    <s v="Northeast Multispecies"/>
    <s v="Limanda ferruginea"/>
    <s v="Yellowtail flounder"/>
    <s v="Georges Bank"/>
    <x v="4"/>
    <n v="2020"/>
    <n v="2020"/>
    <s v="Index Method"/>
    <s v="Empirical Approach"/>
    <s v="NEFSC and DFO Canada"/>
    <m/>
    <s v=""/>
    <s v="GEORGES BANK YELLOWTAIL FLOUNDER"/>
    <s v=""/>
    <s v=""/>
    <n v="2"/>
    <n v="2019"/>
    <n v="8"/>
    <s v="Metric Tons"/>
    <s v="Total Catch"/>
    <n v="199"/>
    <s v="6% Combined Exploitation"/>
    <n v="3.9999999105930328E-2"/>
    <n v="140"/>
    <s v="TMGC Set Quota"/>
    <n v="5.7000000029802322E-2"/>
    <n v="2020"/>
    <n v="2077"/>
    <s v="Metric Tons"/>
    <s v="Survey-Estimated Biomass"/>
    <s v=""/>
    <s v=""/>
    <s v=""/>
    <s v=""/>
    <s v=""/>
    <m/>
    <n v="10"/>
    <m/>
    <x v="0"/>
    <n v="0"/>
    <n v="0"/>
    <n v="4"/>
    <n v="40"/>
    <m/>
  </r>
  <r>
    <x v="0"/>
    <x v="57"/>
    <s v="Bradford, R.G."/>
    <m/>
    <s v="Limanda ferruginea"/>
    <s v="Yellowtail flounder"/>
    <s v="southern Gulf of St. Lawrence (NAFO Div. 4T)"/>
    <x v="4"/>
    <n v="2021"/>
    <m/>
    <m/>
    <m/>
    <m/>
    <s v="Stock Assessment of Yellowtail Flounder (Limanda ferruginea) of the southern Gulf of St. Lawrence (NAFO Div. 4T) to 2020"/>
    <s v="SAR/2021/022"/>
    <s v="https://www.dfo-mpo.gc.ca/csas-sccs/Publications/SAR-AS/2021/2021_022-eng.html"/>
    <m/>
    <m/>
    <m/>
    <m/>
    <m/>
    <m/>
    <m/>
    <m/>
    <m/>
    <m/>
    <m/>
    <m/>
    <m/>
    <m/>
    <m/>
    <m/>
    <m/>
    <m/>
    <m/>
    <m/>
    <m/>
    <m/>
    <m/>
    <n v="200"/>
    <n v="200"/>
    <x v="3"/>
    <n v="1"/>
    <n v="200"/>
    <n v="1"/>
    <n v="200"/>
    <s v="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
  </r>
  <r>
    <x v="1"/>
    <x v="58"/>
    <s v="NEFMC"/>
    <s v="Northeast Multispecies"/>
    <s v="Limanda ferruginea"/>
    <s v="Yellowtail flounder"/>
    <s v="Southern New England / Mid-Atlantic"/>
    <x v="4"/>
    <n v="2019"/>
    <n v="2018"/>
    <s v="ASAP"/>
    <s v="N/A"/>
    <s v="NEFSC"/>
    <m/>
    <s v=""/>
    <s v=""/>
    <s v=""/>
    <s v=""/>
    <n v="6"/>
    <n v="2018"/>
    <n v="0.25900000333786011"/>
    <s v="Fully Selected F"/>
    <s v="Retrospective Adjusted F Rate for Fully Selected Fish - Ages 4 - 5"/>
    <n v="0.35499998927116394"/>
    <s v="F40% as proxy"/>
    <n v="0.73000001907348633"/>
    <s v=""/>
    <s v=""/>
    <s v=""/>
    <n v="2018"/>
    <n v="90"/>
    <s v="Metric Tons"/>
    <s v="Retrospective Adjusted Spawning Stock Biomass"/>
    <n v="1779"/>
    <s v="SSB40%"/>
    <n v="5.0999999046325684E-2"/>
    <n v="492"/>
    <s v="Metric Tons"/>
    <n v="2.0399999618530274E-2"/>
    <n v="492"/>
    <n v="492"/>
    <x v="3"/>
    <n v="1"/>
    <n v="492"/>
    <n v="1"/>
    <n v="492"/>
    <m/>
  </r>
  <r>
    <x v="1"/>
    <x v="59"/>
    <s v="MAFMC"/>
    <s v="Summer Flounder, Scup and Black Sea Bass"/>
    <s v="Paralichthys dentatus"/>
    <s v="Summer flounder"/>
    <s v="Mid-Atlantic Coast"/>
    <x v="4"/>
    <n v="2019"/>
    <n v="2017"/>
    <s v="ASAP"/>
    <s v="Forward-projecting age-structured model"/>
    <s v="NEFSC"/>
    <m/>
    <s v=""/>
    <s v="66th Northeast Regional Stock Assessment Workshop (66th SAW) Assessment Summary Report"/>
    <s v=""/>
    <s v=""/>
    <n v="6"/>
    <n v="2017"/>
    <n v="0.33399999141693115"/>
    <s v="Fully Selected F"/>
    <s v="Age - 4"/>
    <n v="0.44800001382827759"/>
    <s v="F35% as proxy"/>
    <n v="0.74599999189376831"/>
    <s v=""/>
    <s v=""/>
    <s v=""/>
    <n v="2017"/>
    <n v="44552"/>
    <s v="mt"/>
    <s v="Spawning biomass"/>
    <n v="57159"/>
    <s v="B35%"/>
    <n v="0.77899998426437378"/>
    <n v="15973"/>
    <s v="mt"/>
    <n v="0.2726499944925308"/>
    <n v="15973"/>
    <n v="15973"/>
    <x v="1"/>
    <n v="2"/>
    <n v="31946"/>
    <n v="1"/>
    <n v="15973"/>
    <m/>
  </r>
  <r>
    <x v="1"/>
    <x v="60"/>
    <s v="NEFMC"/>
    <s v="Northeast Multispecies"/>
    <s v="Pseudopleuronectes americanus"/>
    <s v="Winter flounder"/>
    <s v="Georges Bank"/>
    <x v="4"/>
    <n v="2020"/>
    <n v="2019"/>
    <s v="ADAPT"/>
    <s v="N/A"/>
    <s v="NEFSC"/>
    <m/>
    <s v=""/>
    <s v="Georges Bank Winter Flounder - 2020 Assessment Update Report"/>
    <s v=""/>
    <s v=""/>
    <n v="4"/>
    <n v="2019"/>
    <n v="0.13300000131130219"/>
    <s v="Fully Selected F"/>
    <s v="Retrospective Adjusted F Rate for Fully Selected Fish - Ages 4 - 6"/>
    <n v="0.3580000102519989"/>
    <s v="F40% as proxy"/>
    <n v="0.37200000882148743"/>
    <n v="0.26899999380111694"/>
    <s v=""/>
    <n v="0.49500000476837158"/>
    <n v="2019"/>
    <n v="2573"/>
    <s v="Metric Tons"/>
    <s v="Retrospective Adjusted Spawning Stock Biomass"/>
    <n v="7267"/>
    <s v="Direct Estimate"/>
    <n v="0.35400000214576721"/>
    <s v=""/>
    <s v=""/>
    <n v="0.1416000008583069"/>
    <n v="1000"/>
    <n v="1000"/>
    <x v="3"/>
    <n v="1"/>
    <n v="1000"/>
    <n v="1"/>
    <n v="1000"/>
    <s v="Current F very low, but stock low compared to historical values."/>
  </r>
  <r>
    <x v="1"/>
    <x v="61"/>
    <s v="NEFMC"/>
    <s v="Northeast Multispecies"/>
    <s v="Pseudopleuronectes americanus"/>
    <s v="Winter flounder"/>
    <s v="Gulf of Maine"/>
    <x v="4"/>
    <n v="2020"/>
    <n v="2019"/>
    <s v="Index Method"/>
    <s v="3-Survey Biomass Index"/>
    <s v="NEFSC"/>
    <m/>
    <s v="Northeast Fisheries Science Center. 2017. Operational Assessment of 19 Northeast Groundfish Stocks, Updated Through 2016. US Dept Commer, Northeast Fish Sci Cent Ref Doc. 17-17."/>
    <s v="Gulf of Maine winter flounder - 2020 Assessment Update Report"/>
    <n v="1"/>
    <n v="2"/>
    <n v="2"/>
    <n v="2019"/>
    <n v="5.2000001072883606E-2"/>
    <s v="Metric Tons / (kg / Tow)"/>
    <s v="Exploitation Rate - Adult Fish"/>
    <s v=""/>
    <s v=""/>
    <s v=""/>
    <s v=""/>
    <s v=""/>
    <s v=""/>
    <n v="2019"/>
    <n v="2862"/>
    <s v="Metric Tons"/>
    <s v="Survey Biomass - 30+cm fish"/>
    <s v=""/>
    <s v=""/>
    <s v=""/>
    <s v=""/>
    <s v=""/>
    <m/>
    <n v="2500"/>
    <m/>
    <x v="0"/>
    <n v="0"/>
    <n v="0"/>
    <n v="4"/>
    <n v="10000"/>
    <m/>
  </r>
  <r>
    <x v="0"/>
    <x v="36"/>
    <s v="DFO-MPO"/>
    <m/>
    <s v="Pseudopleuronectes americanus"/>
    <s v="Winter flounder"/>
    <s v="NAFO Div. 4T"/>
    <x v="4"/>
    <n v="2020"/>
    <m/>
    <m/>
    <m/>
    <m/>
    <s v="Updated indices of abundance to 2019 for Winter Flounder from NAFO Div. 4T, Witch Flounder from NAFO Divs. 4RST and White Hake from NAFO Div. 4T"/>
    <s v="SCR/2020/008"/>
    <s v="http://www.dfo-mpo.gc.ca/csas-sccs/Publications/ScR-RS/2020/2020_008-eng.html"/>
    <m/>
    <m/>
    <m/>
    <m/>
    <m/>
    <m/>
    <m/>
    <m/>
    <m/>
    <m/>
    <m/>
    <m/>
    <m/>
    <m/>
    <m/>
    <m/>
    <m/>
    <m/>
    <m/>
    <m/>
    <m/>
    <m/>
    <m/>
    <n v="2000"/>
    <n v="2000"/>
    <x v="3"/>
    <n v="1"/>
    <n v="2000"/>
    <n v="1"/>
    <n v="2000"/>
    <s v="Stock not recovering due to environment and high natural mortality. Catches are very low and fishing mortality is well below M, but the stock historically has declined significantly. The stock assessment (2017/022). The stock has significant declined. Estimates of spawning stock biomass (SSB) were highest in the period from 1975 to 1994 at an average of 356,100 t (median). Over the recent period, the SSB estimate has declined to 235,700 t in 2003 and 76,270 t in 2016. The instantaneous fishing mortality rate is estimated to be low to very low for all ages with maximum fishing rates over the series of 0.05 for ages 8+. Overall, the fishing mortality rate is very low compared to the estimated natural mortality rate. Historicall, sustained catches were 2000t annually 1960-1990. High natural mortality is now attributed to preventing recovery. "/>
  </r>
  <r>
    <x v="1"/>
    <x v="62"/>
    <s v="NEFMC"/>
    <s v="Northeast Multispecies"/>
    <s v="Pseudopleuronectes americanus"/>
    <s v="Winter flounder"/>
    <s v="Southern New England / Mid-Atlantic"/>
    <x v="4"/>
    <n v="2020"/>
    <n v="2019"/>
    <s v="ASAP"/>
    <s v="Base 2011"/>
    <s v="NEFSC"/>
    <m/>
    <s v="Northeast Fisheries Science Center. 2017. Operational Assessment of 19 Northeast Groundfish Stocks, Updated Through 2016. US Dept Commer, Northeast Fish Sci Cent Ref Doc. 17-17."/>
    <s v="Southern New England Mid-Atlantic winter flounder - 2020 Assessment Update Report"/>
    <n v="4"/>
    <n v="2"/>
    <n v="6"/>
    <n v="2019"/>
    <n v="7.6999999582767487E-2"/>
    <s v="Fully Selected F"/>
    <s v="F Rate for Fully Selected Fish - Age 4 - 5"/>
    <n v="0.28400000929832458"/>
    <s v="F40% as proxy"/>
    <n v="0.27099999785423279"/>
    <n v="0.28400000929832458"/>
    <s v="F40% as Proxy"/>
    <n v="0.27099999785423279"/>
    <n v="2019"/>
    <n v="3638"/>
    <s v="Metric Tons"/>
    <s v="Spawning Stock Biomass"/>
    <n v="12322"/>
    <s v="Direct Estimate"/>
    <n v="0.29499998688697815"/>
    <n v="3906"/>
    <s v="Metric Tons"/>
    <n v="0.11799999475479127"/>
    <n v="3906"/>
    <n v="3906"/>
    <x v="3"/>
    <n v="1"/>
    <n v="3906"/>
    <n v="1"/>
    <n v="3906"/>
    <m/>
  </r>
  <r>
    <x v="0"/>
    <x v="63"/>
    <s v="DFO-MPO"/>
    <m/>
    <s v="Reinhardtius hippoglossoides"/>
    <s v="Greenland Halibut"/>
    <s v="Gulf of St. Lawrence (4RST)"/>
    <x v="4"/>
    <n v="2021"/>
    <m/>
    <m/>
    <m/>
    <m/>
    <s v="Assessment of the Gulf of St. Lawrence (4RST) Greenland halibut stock in 2020"/>
    <s v="SAR/2021/017"/>
    <s v="http://www.dfo-mpo.gc.ca/csas-sccs/Publications/SAR-AS/2021/2021_017-eng.html"/>
    <m/>
    <m/>
    <m/>
    <m/>
    <m/>
    <m/>
    <m/>
    <m/>
    <m/>
    <m/>
    <m/>
    <m/>
    <m/>
    <m/>
    <m/>
    <m/>
    <m/>
    <m/>
    <m/>
    <m/>
    <m/>
    <m/>
    <m/>
    <n v="3000"/>
    <n v="3000"/>
    <x v="1"/>
    <n v="2"/>
    <n v="6000"/>
    <n v="1"/>
    <n v="3000"/>
    <s v="The indicator stabilized from 2017 to 2020 and is midway between the limit reference point and the upper stock reference point. The Gulf of St. Lawrence is undergoing major changes: deep waters are warming and becoming depleted of oxygen. These changes can lead to habitat degradation, decreased growth, increased natural mortality and can negatively affect the productivity of Greenland halibut. In addition, changes in the structure of the community (high abundance of redfish and low abundance of shrimp) can modify the interactions of competition for food resources or for habitat. Current environmental conditions and climate projections suggest that the situation is likely to worsen. According to the precautionary approach under development, the stock status indicator was on a downtrend with a decline of over 60% between 2008 and 2017, moving from the healthy zone to the cautious zone. Under these conditions, a reduction in catches below recent levels could reduce the exploitation rate and help increase the stock. However, the unfavorable environmental conditions for Greenland halibut that prevail in the Gulf of St. Lawrence could be determining factors in the trajectory of the stock's abundance."/>
  </r>
  <r>
    <x v="1"/>
    <x v="64"/>
    <s v="NEFMC"/>
    <s v="Northeast Multispecies"/>
    <s v="Scophthalmus aquosus"/>
    <s v="Windowpane"/>
    <s v="Gulf of Maine / Georges Bank"/>
    <x v="4"/>
    <n v="2020"/>
    <n v="2019"/>
    <s v="Survey Abundance"/>
    <s v="Area-swept Biomass"/>
    <s v="NEFSC"/>
    <m/>
    <s v=""/>
    <s v="Northern windowpane flounder - 2020 Assessmen"/>
    <s v=""/>
    <s v=""/>
    <n v="2"/>
    <n v="2019"/>
    <n v="0.34000000357627869"/>
    <s v="Catch / Survey-Estimated Biomass"/>
    <s v="Exploitation Rate"/>
    <n v="1.6699999570846558"/>
    <s v="Fmsy proxy"/>
    <n v="0.20399999618530273"/>
    <s v=""/>
    <s v=""/>
    <s v=""/>
    <n v="2019"/>
    <n v="12505"/>
    <s v="Metric Tons"/>
    <s v="Total Stock Biomass"/>
    <s v=""/>
    <s v=""/>
    <s v=""/>
    <s v=""/>
    <s v=""/>
    <m/>
    <m/>
    <n v="0"/>
    <x v="0"/>
    <n v="0"/>
    <m/>
    <n v="4"/>
    <n v="0"/>
    <m/>
  </r>
  <r>
    <x v="1"/>
    <x v="65"/>
    <s v="NEFMC"/>
    <s v="Northeast Multispecies"/>
    <s v="Scophthalmus aquosus"/>
    <s v="Windowpane"/>
    <s v="Southern New England / Mid-Atlantic"/>
    <x v="4"/>
    <n v="2020"/>
    <n v="2019"/>
    <s v="AIM"/>
    <s v="N/A"/>
    <s v="NEFSC"/>
    <m/>
    <s v=""/>
    <s v=""/>
    <s v=""/>
    <s v=""/>
    <n v="2"/>
    <n v="2019"/>
    <n v="1.2999999523162842"/>
    <s v="Relative F"/>
    <s v="kt catch per kg/tow of index"/>
    <n v="1.7380000352859497"/>
    <s v="Fmsy proxy"/>
    <n v="0.74800002574920654"/>
    <s v=""/>
    <s v=""/>
    <s v=""/>
    <n v="2019"/>
    <n v="0.28799998760223389"/>
    <s v="kg / tow"/>
    <s v="CPUE Index - 3-year Moving Average"/>
    <n v="0.19200000166893005"/>
    <s v="Bmsy proxy"/>
    <n v="1.5"/>
    <n v="333"/>
    <s v="Metric Tons"/>
    <n v="0.60000000000000009"/>
    <n v="333"/>
    <n v="333"/>
    <x v="1"/>
    <n v="2"/>
    <n v="666"/>
    <n v="1"/>
    <n v="333"/>
    <m/>
  </r>
  <r>
    <x v="0"/>
    <x v="66"/>
    <s v="DFO-MPO"/>
    <m/>
    <s v="Clupea harengus"/>
    <s v="Atlantic Herring"/>
    <s v="4VWX"/>
    <x v="5"/>
    <n v="2020"/>
    <m/>
    <m/>
    <m/>
    <m/>
    <s v="Stock Status Update of 4VWX Herring for the 2019/2020 Fishing Season"/>
    <s v="SCR/2020/050"/>
    <s v="http://www.dfo-mpo.gc.ca/csas-sccs/Publications/ScR-RS/2020/2020_050-eng.html"/>
    <m/>
    <m/>
    <m/>
    <m/>
    <m/>
    <m/>
    <m/>
    <m/>
    <m/>
    <m/>
    <m/>
    <m/>
    <m/>
    <m/>
    <m/>
    <m/>
    <m/>
    <m/>
    <m/>
    <m/>
    <m/>
    <m/>
    <m/>
    <n v="90000"/>
    <n v="90000"/>
    <x v="3"/>
    <n v="1"/>
    <n v="90000"/>
    <n v="1"/>
    <n v="90000"/>
    <s v="Southwest Nova Scotia/Bay of Fundy is the largest spawning component. The acousic survey estimate of the spaning stock indicates it is below the LRP and minimum catches are advised."/>
  </r>
  <r>
    <x v="0"/>
    <x v="67"/>
    <s v="DFO-MPO"/>
    <m/>
    <s v="Clupea harengus"/>
    <s v="Atlantic Herring"/>
    <s v="Newfoundland east and south coast"/>
    <x v="5"/>
    <n v="2019"/>
    <m/>
    <m/>
    <m/>
    <m/>
    <s v="Assessment of Newfoundland east and south coast Herring in 2017 and 2018"/>
    <s v="SAR/2019/049"/>
    <s v="http://www.dfo-mpo.gc.ca/csas-sccs/Publications/SAR-AS/2019/2019_049-eng.html"/>
    <m/>
    <m/>
    <m/>
    <m/>
    <m/>
    <m/>
    <m/>
    <m/>
    <m/>
    <m/>
    <m/>
    <m/>
    <m/>
    <m/>
    <m/>
    <m/>
    <m/>
    <m/>
    <m/>
    <m/>
    <m/>
    <m/>
    <m/>
    <n v="4500"/>
    <n v="4500"/>
    <x v="1"/>
    <n v="2"/>
    <n v="9000"/>
    <n v="3"/>
    <n v="13500"/>
    <s v="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
  </r>
  <r>
    <x v="1"/>
    <x v="68"/>
    <s v="NEFMC"/>
    <s v="Atlantic Herring"/>
    <s v="Clupea harengus"/>
    <s v="Atlantic Herring"/>
    <s v="Northwestern Atlantic Coast"/>
    <x v="5"/>
    <n v="2020"/>
    <n v="2019"/>
    <s v="ASAP"/>
    <s v="Herring 2018"/>
    <s v="NEFSC"/>
    <m/>
    <s v=""/>
    <s v="Atlantic Herring - 2020 Assessment Update Report"/>
    <s v=""/>
    <s v=""/>
    <n v="6"/>
    <n v="2019"/>
    <n v="0.25299999117851257"/>
    <s v="Average F"/>
    <s v="Average Fishing Rate - Age 7 - 8 Fish"/>
    <n v="0.54000002145767212"/>
    <s v="F40%"/>
    <n v="0.46799999475479126"/>
    <s v=""/>
    <s v=""/>
    <s v=""/>
    <n v="2019"/>
    <n v="77883"/>
    <s v="Metric Tons"/>
    <s v="Spawning Stock Biomass"/>
    <n v="269000"/>
    <s v="Direct Estimate"/>
    <n v="0.28999999165534973"/>
    <n v="99400"/>
    <s v="Metric Tons"/>
    <n v="0.11599999666213989"/>
    <n v="99400"/>
    <n v="99400"/>
    <x v="3"/>
    <n v="1"/>
    <n v="99400"/>
    <n v="1"/>
    <n v="99400"/>
    <m/>
  </r>
  <r>
    <x v="0"/>
    <x v="69"/>
    <s v="DFO-MPO"/>
    <m/>
    <s v="Clupea harengus"/>
    <s v="Atlantic Herring"/>
    <s v="Quebec North Shore (Division 4S)"/>
    <x v="5"/>
    <n v="2019"/>
    <m/>
    <m/>
    <m/>
    <m/>
    <s v="Assessment of the Quebec North Shore (Division 4S) herring stocks in 2018"/>
    <s v="SAR/2019/037"/>
    <s v="http://www.dfo-mpo.gc.ca/csas-sccs/Publications/SAR-AS/2019/2019_037-eng.html"/>
    <m/>
    <m/>
    <m/>
    <m/>
    <m/>
    <m/>
    <m/>
    <m/>
    <m/>
    <m/>
    <m/>
    <m/>
    <m/>
    <m/>
    <m/>
    <m/>
    <m/>
    <m/>
    <m/>
    <m/>
    <m/>
    <m/>
    <m/>
    <n v="3000"/>
    <n v="3000"/>
    <x v="1"/>
    <n v="2"/>
    <n v="6000"/>
    <n v="2"/>
    <n v="6000"/>
    <s v="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
  </r>
  <r>
    <x v="0"/>
    <x v="70"/>
    <s v="DFO-MPO"/>
    <m/>
    <s v="Clupea harengus"/>
    <s v="Atlantic Herring"/>
    <s v="southern Gulf of St. Lawrence (NAFO Div. 4T) spring and fall spawner components"/>
    <x v="5"/>
    <n v="2018"/>
    <m/>
    <m/>
    <m/>
    <m/>
    <s v="Assessment of the southern Gulf of St. Lawrence (NAFO Div. 4T) spring and fall spawner components of Atlantic herring (Clupea harengus) with advice for the 2018 and 2019 fisheries"/>
    <s v="SAR/2018/029"/>
    <s v="http://www.dfo-mpo.gc.ca/csas-sccs/Publications/SAR-AS/2018/2018_029-eng.html"/>
    <m/>
    <m/>
    <m/>
    <m/>
    <m/>
    <m/>
    <m/>
    <m/>
    <m/>
    <m/>
    <m/>
    <m/>
    <m/>
    <m/>
    <m/>
    <m/>
    <m/>
    <m/>
    <m/>
    <m/>
    <m/>
    <m/>
    <m/>
    <n v="26500"/>
    <n v="26500"/>
    <x v="1"/>
    <n v="2"/>
    <n v="53000"/>
    <n v="1"/>
    <n v="26500"/>
    <s v="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
  </r>
  <r>
    <x v="0"/>
    <x v="71"/>
    <s v="DFO-MPO"/>
    <m/>
    <s v="Clupea harengus"/>
    <s v="Atlantic Herring"/>
    <s v="southern Gulf of St. Lawrence (NAFO Division 4T-4Vn) spring and fall spawner components"/>
    <x v="5"/>
    <n v="2020"/>
    <m/>
    <m/>
    <m/>
    <m/>
    <s v="Assessment of the southern Gulf of St. Lawrence (NAFO Division 4T-4Vn) spring and fall spawner components of Atlantic Herring (Clupea harengus) with advice for the 2020 and 2021 fisheries"/>
    <s v="SAR/2020/029"/>
    <s v="http://www.dfo-mpo.gc.ca/csas-sccs/Publications/SAR-AS/2020/2020_029-eng.html"/>
    <m/>
    <m/>
    <m/>
    <m/>
    <m/>
    <m/>
    <m/>
    <m/>
    <m/>
    <m/>
    <m/>
    <m/>
    <m/>
    <m/>
    <m/>
    <m/>
    <m/>
    <m/>
    <m/>
    <m/>
    <m/>
    <m/>
    <m/>
    <m/>
    <n v="0"/>
    <x v="4"/>
    <n v="0"/>
    <m/>
    <m/>
    <n v="0"/>
    <s v="Update of the 2018 assessment. Generally recruitment continues to be low. No overall change in status."/>
  </r>
  <r>
    <x v="0"/>
    <x v="72"/>
    <s v="DFO-MPO"/>
    <m/>
    <s v="Clupea harengus"/>
    <s v="Atlantic Herring"/>
    <s v="West Coast of Newfoundland (NAFO Division 4R)"/>
    <x v="5"/>
    <n v="2021"/>
    <m/>
    <m/>
    <m/>
    <m/>
    <s v="Assessment of the West Coast of Newfoundland (NAFO Division 4R) Herring Stock Assessment in 2019"/>
    <s v="SAR/2021/005"/>
    <s v="http://www.dfo-mpo.gc.ca/csas-sccs/Publications/SAR-AS/2021/2021_005-eng.html"/>
    <m/>
    <m/>
    <m/>
    <m/>
    <m/>
    <m/>
    <m/>
    <m/>
    <m/>
    <m/>
    <m/>
    <m/>
    <m/>
    <m/>
    <m/>
    <m/>
    <m/>
    <m/>
    <m/>
    <m/>
    <m/>
    <m/>
    <m/>
    <n v="20000"/>
    <n v="20000"/>
    <x v="1"/>
    <n v="2"/>
    <n v="40000"/>
    <n v="3"/>
    <n v="60000"/>
    <s v="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
  </r>
  <r>
    <x v="0"/>
    <x v="73"/>
    <s v="DFO-MPO"/>
    <m/>
    <s v="Homarus americanus"/>
    <s v="Lobster"/>
    <s v="LFA 15-18"/>
    <x v="6"/>
    <n v="2019"/>
    <m/>
    <m/>
    <m/>
    <m/>
    <s v="Assessment of lobster (Homarus americanus) on the North Shore (LFAs 15, 16 and 18) and at Anticosti Island (LFA 17), Quebec, in 2018"/>
    <s v="SAR/2019/059"/>
    <s v="http://www.dfo-mpo.gc.ca/csas-sccs/Publications/SAR-AS/2019/2019_059-eng.html"/>
    <m/>
    <m/>
    <m/>
    <m/>
    <m/>
    <m/>
    <m/>
    <m/>
    <m/>
    <m/>
    <m/>
    <m/>
    <m/>
    <m/>
    <m/>
    <m/>
    <m/>
    <m/>
    <m/>
    <m/>
    <m/>
    <m/>
    <m/>
    <n v="250"/>
    <n v="250"/>
    <x v="1"/>
    <n v="2"/>
    <n v="500"/>
    <n v="2"/>
    <n v="500"/>
    <s v="4 units. Abundance indicators (landings and CPUE) are up sharply on the North Shore and at Anticosti Island. Lobster populations in these areas appear to be in good condition, but are characterized by slow growth as well as late sexual maturity and at larger size (90 mm and over). Given that legal size is smaller than size at sexual maturity, these populations may be vulnerable to over-harvesting. In the context of increasing fishing effort in these regions and changes in the environment, it would be important to rapidly develop or update the biological knowledge essential for the sustainable management of these stocks."/>
  </r>
  <r>
    <x v="0"/>
    <x v="74"/>
    <s v="DFO-MPO"/>
    <m/>
    <s v="Homarus americanus"/>
    <s v="Lobster"/>
    <s v="LFA 19-21"/>
    <x v="6"/>
    <n v="2019"/>
    <m/>
    <m/>
    <m/>
    <m/>
    <s v="Assessment of lobster (Homarus americanus) in the Gaspé (LFAs 19-21), Quebec, in 2018"/>
    <s v="SAR/2019/060"/>
    <s v="http://www.dfo-mpo.gc.ca/csas-sccs/Publications/SAR-AS/2019/2019_060-eng.html"/>
    <m/>
    <m/>
    <m/>
    <m/>
    <m/>
    <m/>
    <m/>
    <m/>
    <m/>
    <m/>
    <m/>
    <m/>
    <m/>
    <m/>
    <m/>
    <m/>
    <m/>
    <m/>
    <m/>
    <m/>
    <m/>
    <m/>
    <m/>
    <n v="2000"/>
    <n v="2000"/>
    <x v="1"/>
    <n v="2"/>
    <n v="4000"/>
    <n v="1"/>
    <n v="2000"/>
    <s v="3 units. High abundance, productivity and landings indicate that the Gaspé lobster stock is in good condition and in the healthy zone according to the precautionary approach. "/>
  </r>
  <r>
    <x v="0"/>
    <x v="75"/>
    <s v="DFO-MPO"/>
    <m/>
    <s v="Homarus americanus"/>
    <s v="Lobster"/>
    <s v="LFA 22"/>
    <x v="6"/>
    <n v="2019"/>
    <m/>
    <m/>
    <m/>
    <m/>
    <s v="Assessment of lobster (Homarus americanus) in the Magdalen Islands (LFA 22), Quebec, in 2018"/>
    <s v="SAR/2019/061"/>
    <s v="http://www.dfo-mpo.gc.ca/csas-sccs/Publications/SAR-AS/2019/2019_061-eng.html"/>
    <m/>
    <m/>
    <m/>
    <m/>
    <m/>
    <m/>
    <m/>
    <m/>
    <m/>
    <m/>
    <m/>
    <m/>
    <m/>
    <m/>
    <m/>
    <m/>
    <m/>
    <m/>
    <m/>
    <m/>
    <m/>
    <m/>
    <m/>
    <n v="4000"/>
    <n v="4000"/>
    <x v="1"/>
    <n v="2"/>
    <n v="8000"/>
    <n v="1"/>
    <n v="4000"/>
    <s v="1 unit. According to the precautionary approach, the Magdalen Islands lobster stock is currently in the healthy zone."/>
  </r>
  <r>
    <x v="0"/>
    <x v="76"/>
    <s v="DFO-MPO"/>
    <m/>
    <s v="Homarus americanus"/>
    <s v="Lobster"/>
    <s v="LFA 27-32"/>
    <x v="6"/>
    <n v="2021"/>
    <m/>
    <m/>
    <m/>
    <m/>
    <s v="Stock Status of American Lobster (Homarus americanus) in Lobster Fishing Areas 27-32 for 2020"/>
    <s v="SCR/2021/029"/>
    <s v="http://www.dfo-mpo.gc.ca/csas-sccs/Publications/ScR-RS/2021/2021_029-eng.html"/>
    <m/>
    <m/>
    <m/>
    <m/>
    <m/>
    <m/>
    <m/>
    <m/>
    <m/>
    <m/>
    <m/>
    <m/>
    <m/>
    <m/>
    <m/>
    <m/>
    <m/>
    <m/>
    <m/>
    <m/>
    <m/>
    <m/>
    <m/>
    <n v="5500"/>
    <n v="5500"/>
    <x v="1"/>
    <n v="2"/>
    <n v="11000"/>
    <n v="1"/>
    <n v="5500"/>
    <s v="6 units. The primary indicator of stock status, CPUE, decreased marginally in all LFAs (other than LFA 28) in 2020 from 2019. CPUE still remains at very high levels, at or near the highest value in the time series for each LFA, and remains well above the USR and LRP. "/>
  </r>
  <r>
    <x v="0"/>
    <x v="77"/>
    <s v="DFO-MPO"/>
    <m/>
    <s v="Homarus americanus"/>
    <s v="Lobster"/>
    <s v="LFA 33"/>
    <x v="6"/>
    <n v="2021"/>
    <m/>
    <m/>
    <m/>
    <m/>
    <s v="Stock Status Update for American Lobster (Homarus americanus) in Lobster Fishing Area 33"/>
    <s v="SCR/2021/019"/>
    <s v="http://www.dfo-mpo.gc.ca/csas-sccs/Publications/ScR-RS/2021/2021_019-eng.html"/>
    <m/>
    <m/>
    <m/>
    <m/>
    <m/>
    <m/>
    <m/>
    <m/>
    <m/>
    <m/>
    <m/>
    <m/>
    <m/>
    <m/>
    <m/>
    <m/>
    <m/>
    <m/>
    <m/>
    <m/>
    <m/>
    <m/>
    <m/>
    <n v="5000"/>
    <n v="5000"/>
    <x v="1"/>
    <n v="2"/>
    <n v="10000"/>
    <n v="1"/>
    <n v="5000"/>
    <s v="1 unit.  The CPUE index is well above the USR, suggesting the current status of LFA 33 is in the healthy zone, and exploitation was below the RR for the 2019–20 fishing season."/>
  </r>
  <r>
    <x v="0"/>
    <x v="78"/>
    <s v="DFO-MPO"/>
    <m/>
    <s v="Homarus americanus"/>
    <s v="Lobster"/>
    <s v="LFA 34"/>
    <x v="6"/>
    <n v="2021"/>
    <m/>
    <m/>
    <m/>
    <m/>
    <s v="Stock Status Update for American Lobster (Homarus americanus) in Lobster Fishing Area 34 for 2020"/>
    <s v="SCR/2021/018"/>
    <s v="http://www.dfo-mpo.gc.ca/csas-sccs/Publications/ScR-RS/2021/2021_018-eng.html"/>
    <m/>
    <m/>
    <m/>
    <m/>
    <m/>
    <m/>
    <m/>
    <m/>
    <m/>
    <m/>
    <m/>
    <m/>
    <m/>
    <m/>
    <m/>
    <m/>
    <m/>
    <m/>
    <m/>
    <m/>
    <m/>
    <m/>
    <m/>
    <n v="20"/>
    <n v="20"/>
    <x v="1"/>
    <n v="2"/>
    <n v="40"/>
    <n v="1"/>
    <n v="20"/>
    <s v="1 unit. The primary indicators increased from 2010 through 2016 to the highest levels on record. Since then, biomass indicators have stabilized or decreased. Similarly, the fishing-pressure indicators have stabilized or increased over the past several years."/>
  </r>
  <r>
    <x v="0"/>
    <x v="79"/>
    <s v="DFO-MPO"/>
    <m/>
    <s v="Homarus americanus"/>
    <s v="Lobster"/>
    <s v="LFA 35"/>
    <x v="6"/>
    <n v="2021"/>
    <m/>
    <m/>
    <m/>
    <m/>
    <s v="Stock Status Update of Lobster (Homarus americanus) in Lobster Fishing Area 35 for 2020"/>
    <s v="SCR/2021/028"/>
    <s v="http://www.dfo-mpo.gc.ca/csas-sccs/Publications/ScR-RS/2021/2021_028-eng.html"/>
    <m/>
    <m/>
    <m/>
    <m/>
    <m/>
    <m/>
    <m/>
    <m/>
    <m/>
    <m/>
    <m/>
    <m/>
    <m/>
    <m/>
    <m/>
    <m/>
    <m/>
    <m/>
    <m/>
    <m/>
    <m/>
    <m/>
    <m/>
    <n v="2000"/>
    <n v="2000"/>
    <x v="1"/>
    <n v="2"/>
    <n v="4000"/>
    <n v="1"/>
    <n v="2000"/>
    <s v="1 unit. The primary indicator of stock status, CPUE, shows a positive signal for LFA 35 and remains well above the USR. Since 2011, LFA 35 has been in a high_x0002_productivity period and the stock is currently in the Healthy Zone"/>
  </r>
  <r>
    <x v="0"/>
    <x v="80"/>
    <s v="DFO-MPO"/>
    <m/>
    <s v="Homarus americanus"/>
    <s v="Lobster"/>
    <s v="LFA 35-38"/>
    <x v="6"/>
    <n v="2021"/>
    <m/>
    <m/>
    <m/>
    <m/>
    <s v="Assessment of American Lobster (Homarus americanus) in Lobster Fishing Areas 35-38"/>
    <s v="SAR/2021/020"/>
    <s v="http://www.dfo-mpo.gc.ca/csas-sccs/Publications/SAR-AS/2021/2021_020-eng.html"/>
    <m/>
    <m/>
    <m/>
    <m/>
    <m/>
    <m/>
    <m/>
    <m/>
    <m/>
    <m/>
    <m/>
    <m/>
    <m/>
    <m/>
    <m/>
    <m/>
    <m/>
    <m/>
    <m/>
    <m/>
    <m/>
    <m/>
    <m/>
    <n v="9000"/>
    <n v="9000"/>
    <x v="1"/>
    <n v="2"/>
    <n v="18000"/>
    <n v="1"/>
    <n v="9000"/>
    <s v="Each of the SFA 35-38 are above the USR CPUE indicator, suggesting stocks are fully but not over- exploited. Trends in CPUE recently have been upward."/>
  </r>
  <r>
    <x v="0"/>
    <x v="81"/>
    <s v="DFO-MPO"/>
    <m/>
    <s v="Homarus americanus"/>
    <s v="Lobster"/>
    <s v="LFA 41 (4X + 5Zc)"/>
    <x v="6"/>
    <n v="2020"/>
    <m/>
    <m/>
    <m/>
    <m/>
    <s v="Stock Status Update of American Lobster (Homarus americanus) in Lobster Fishing Area 41 (4X +5Zc)"/>
    <s v="SCR/2020/024"/>
    <s v="http://www.dfo-mpo.gc.ca/csas-sccs/Publications/ScR-RS/2020/2020_024-eng.html"/>
    <m/>
    <m/>
    <m/>
    <m/>
    <m/>
    <m/>
    <m/>
    <m/>
    <m/>
    <m/>
    <m/>
    <m/>
    <m/>
    <m/>
    <m/>
    <m/>
    <m/>
    <m/>
    <m/>
    <m/>
    <m/>
    <m/>
    <m/>
    <n v="700"/>
    <n v="700"/>
    <x v="1"/>
    <n v="2"/>
    <n v="1400"/>
    <n v="1"/>
    <n v="700"/>
    <s v="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
  </r>
  <r>
    <x v="0"/>
    <x v="82"/>
    <s v="DFO-MPO"/>
    <m/>
    <s v="Homarus americanus"/>
    <s v="Lobster"/>
    <s v="LFA 41 (4X + 5Ze)"/>
    <x v="6"/>
    <n v="2021"/>
    <m/>
    <m/>
    <m/>
    <m/>
    <s v="Stock Status Update for American Lobster (Homarus americanus) in Lobster Fishing Area 41 (4X + 5Ze) for 2020"/>
    <s v="SCR/2021/017"/>
    <s v="http://www.dfo-mpo.gc.ca/csas-sccs/Publications/ScR-RS/2021/2021_017-eng.html"/>
    <m/>
    <m/>
    <m/>
    <m/>
    <m/>
    <m/>
    <m/>
    <m/>
    <m/>
    <m/>
    <m/>
    <m/>
    <m/>
    <m/>
    <m/>
    <m/>
    <m/>
    <m/>
    <m/>
    <m/>
    <m/>
    <m/>
    <m/>
    <m/>
    <n v="0"/>
    <x v="4"/>
    <n v="0"/>
    <m/>
    <m/>
    <n v="0"/>
    <s v="Update on assessment for LFA 41. No change."/>
  </r>
  <r>
    <x v="0"/>
    <x v="83"/>
    <s v="DFO-MPO"/>
    <m/>
    <s v="Homarus americanus"/>
    <s v="Lobster"/>
    <s v="Newfoundland"/>
    <x v="6"/>
    <n v="2021"/>
    <m/>
    <m/>
    <m/>
    <m/>
    <s v="Assessment of American Lobster in Newfoundland"/>
    <s v="SAR/2021/008"/>
    <s v="http://www.dfo-mpo.gc.ca/csas-sccs/Publications/SAR-AS/2021/2021_008-eng.html"/>
    <m/>
    <m/>
    <m/>
    <m/>
    <m/>
    <m/>
    <m/>
    <m/>
    <m/>
    <m/>
    <m/>
    <m/>
    <m/>
    <m/>
    <m/>
    <m/>
    <m/>
    <m/>
    <m/>
    <m/>
    <m/>
    <m/>
    <m/>
    <n v="4000"/>
    <n v="4000"/>
    <x v="1"/>
    <n v="2"/>
    <n v="8000"/>
    <n v="3"/>
    <n v="12000"/>
    <s v="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
  </r>
  <r>
    <x v="0"/>
    <x v="84"/>
    <s v="DFO-MPO"/>
    <m/>
    <s v="Homarus americanus"/>
    <s v="Lobster"/>
    <s v="Southern Gulf of St. Lawrence"/>
    <x v="6"/>
    <n v="2019"/>
    <m/>
    <m/>
    <m/>
    <m/>
    <s v="Update of the stock status indicators of the American lobster (Homarus americanus) stock of the southern Gulf of St. Lawrence to 2018"/>
    <s v="SCR/2019/008"/>
    <s v="http://www.dfo-mpo.gc.ca/csas-sccs/Publications/ScR-RS/2019/2019_008-eng.html"/>
    <m/>
    <m/>
    <m/>
    <m/>
    <m/>
    <m/>
    <m/>
    <m/>
    <m/>
    <m/>
    <m/>
    <m/>
    <m/>
    <m/>
    <m/>
    <m/>
    <m/>
    <m/>
    <m/>
    <m/>
    <m/>
    <m/>
    <m/>
    <n v="11000"/>
    <n v="11000"/>
    <x v="1"/>
    <n v="2"/>
    <n v="22000"/>
    <n v="1"/>
    <n v="11000"/>
    <s v="Five major Lobster Fishing Areas (LFAs; 23, 24, 25, 26A, and 26B) are defined in the sGSL for management purposes. The sGSL lobster stock indicators are positive, with landings at historically high levels."/>
  </r>
  <r>
    <x v="1"/>
    <x v="85"/>
    <s v="MAFMC"/>
    <m/>
    <s v="Homarus americanus"/>
    <s v="Lobster"/>
    <s v="Gulf of Maine/Georges Bank"/>
    <x v="6"/>
    <n v="2021"/>
    <m/>
    <m/>
    <m/>
    <m/>
    <s v="ASMFC Stock Assessment Overview: American Lobster"/>
    <m/>
    <m/>
    <m/>
    <m/>
    <m/>
    <m/>
    <m/>
    <m/>
    <m/>
    <m/>
    <m/>
    <m/>
    <m/>
    <m/>
    <m/>
    <m/>
    <m/>
    <m/>
    <m/>
    <m/>
    <m/>
    <m/>
    <m/>
    <m/>
    <m/>
    <n v="45372.050816696916"/>
    <n v="45372.050816696916"/>
    <x v="1"/>
    <n v="2"/>
    <n v="90744.101633393831"/>
    <n v="1"/>
    <n v="45372.050816696916"/>
    <s v="Based on available reference points, the GOM/GBK stock is not depleted and overfishing is not occurring. The average abundance from 2016-2018 was 256 million lobster, which is greater than the fishery/industry target of 212 million lobster. The average exploitation from 2016-2018 was 0.459, below the exploitation target of 0.461."/>
  </r>
  <r>
    <x v="1"/>
    <x v="86"/>
    <s v="MAFMC"/>
    <m/>
    <s v="Homarus americanus"/>
    <s v="Lobster"/>
    <s v="Southern New England"/>
    <x v="6"/>
    <n v="2021"/>
    <m/>
    <m/>
    <m/>
    <m/>
    <s v="ASMFC Stock Assessment Overview: American Lobster"/>
    <m/>
    <m/>
    <m/>
    <m/>
    <m/>
    <m/>
    <m/>
    <m/>
    <m/>
    <m/>
    <m/>
    <m/>
    <m/>
    <m/>
    <m/>
    <m/>
    <m/>
    <m/>
    <m/>
    <m/>
    <m/>
    <m/>
    <m/>
    <m/>
    <m/>
    <n v="9074.4101633393821"/>
    <n v="9074.4101633393821"/>
    <x v="3"/>
    <n v="1"/>
    <n v="9074.4101633393821"/>
    <n v="1"/>
    <n v="9074.4101633393821"/>
    <s v="The SNE stock is significantly depleted and overfishing is not occurring.  The average abundance from 2016-2018 was 7 million lobster, well below the abundance threshold of 20 million lobster. The average exploitation from 2016-2018 was 0.274, falling between the exploitation threshold of 0.290 and the exploitation target of 0.257."/>
  </r>
  <r>
    <x v="1"/>
    <x v="87"/>
    <s v="MAFMC"/>
    <s v="Summer Flounder, Scup and Black Sea Bass"/>
    <s v="Centropristis striata"/>
    <s v="Black sea bass"/>
    <s v="Mid-Atlantic Coast"/>
    <x v="7"/>
    <n v="2019"/>
    <n v="2018"/>
    <s v="ASAP"/>
    <n v="2016"/>
    <s v="NEFSC"/>
    <m/>
    <s v=""/>
    <s v="Operational Assessment of the Black Sea Bass, Scup, Bluefish, and Monkfish Stocks, Updated Through 2018"/>
    <s v=""/>
    <s v=""/>
    <n v="6"/>
    <n v="2018"/>
    <n v="0.41999998688697815"/>
    <s v="Rate"/>
    <s v="Average F (Ages 6 - 7) - Retrospective Adjusted"/>
    <n v="0.46000000834465027"/>
    <s v="F40% as proxy"/>
    <n v="0.91299998760223389"/>
    <s v=""/>
    <s v=""/>
    <s v=""/>
    <n v="2018"/>
    <n v="33407"/>
    <s v="Metric Tons"/>
    <s v="Spawning biomass - Restrospective Adjusted"/>
    <n v="14092"/>
    <s v="SSB40%"/>
    <n v="2.3710000514984131"/>
    <n v="4773"/>
    <s v="Metric Tons"/>
    <n v="0.94840002059936523"/>
    <n v="4773"/>
    <n v="4773"/>
    <x v="5"/>
    <n v="3"/>
    <n v="14319"/>
    <n v="1"/>
    <n v="4773"/>
    <s v="The black sea bass stock was not overfished and overfishing was not occurring in 2018 relative to the updated biological reference points. Spawning stock biomass (retro adjusted SSB) was estimated to be 33,407 mt in 2018, about 2.4 times the updated biomass target reference point SSBMSY proxy = SSB40% = 14,092 mt"/>
  </r>
  <r>
    <x v="0"/>
    <x v="88"/>
    <s v="DFO-MPO"/>
    <m/>
    <s v="Myoxocephalus octodecemspinosus"/>
    <s v="Longhorn Sculpin"/>
    <s v="St. Mary's Bay "/>
    <x v="7"/>
    <n v="2020"/>
    <m/>
    <m/>
    <m/>
    <m/>
    <s v="Assessment of St. Mary's Bay Longhorn Sculpin (Myoxocephalus octodecemspinosus)"/>
    <s v="SAR/2020/041"/>
    <s v="http://www.dfo-mpo.gc.ca/csas-sccs/Publications/SAR-AS/2020/2020_041-eng.html"/>
    <m/>
    <m/>
    <m/>
    <m/>
    <m/>
    <m/>
    <m/>
    <m/>
    <m/>
    <m/>
    <m/>
    <m/>
    <m/>
    <m/>
    <m/>
    <m/>
    <m/>
    <m/>
    <m/>
    <m/>
    <m/>
    <m/>
    <m/>
    <n v="100"/>
    <n v="100"/>
    <x v="1"/>
    <n v="2"/>
    <n v="200"/>
    <n v="2"/>
    <n v="200"/>
    <s v="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
  </r>
  <r>
    <x v="0"/>
    <x v="89"/>
    <s v="DFO-MPO"/>
    <m/>
    <s v="Myxine glutinosa"/>
    <s v="Hagfish"/>
    <s v="Maritimes"/>
    <x v="7"/>
    <n v="2018"/>
    <m/>
    <m/>
    <m/>
    <m/>
    <s v="Status of the Hagfish (Myxine glutinosa) Fishery in the Maritimes Region"/>
    <s v="SCR/2018/048"/>
    <s v="http://www.dfo-mpo.gc.ca/csas-sccs/Publications/ScR-RS/2018/2018_048-eng.html"/>
    <m/>
    <m/>
    <m/>
    <m/>
    <m/>
    <m/>
    <m/>
    <m/>
    <m/>
    <m/>
    <m/>
    <m/>
    <m/>
    <m/>
    <m/>
    <m/>
    <m/>
    <m/>
    <m/>
    <m/>
    <m/>
    <m/>
    <m/>
    <n v="500"/>
    <m/>
    <x v="0"/>
    <n v="0"/>
    <m/>
    <n v="4"/>
    <n v="2000"/>
    <s v="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
  </r>
  <r>
    <x v="1"/>
    <x v="90"/>
    <s v="MAFMC"/>
    <s v="Summer Flounder, Scup and Black Sea Bass"/>
    <s v="Stenotomus chrysops"/>
    <s v="Scup"/>
    <s v="Atlantic Coast"/>
    <x v="7"/>
    <n v="2019"/>
    <n v="2018"/>
    <s v="ASAP"/>
    <s v="2015 Version"/>
    <s v="NEFSC"/>
    <m/>
    <s v=""/>
    <s v="Operational Assessment of the Black Sea Bass, Scup, Bluefish, and Monkfish Stocks, Updated Through 2018"/>
    <s v=""/>
    <s v=""/>
    <n v="6"/>
    <n v="2018"/>
    <n v="0.15800000727176666"/>
    <s v="Rate"/>
    <s v="Fully Selected F - Age 3"/>
    <n v="0.21500000357627869"/>
    <s v="F40% as proxy"/>
    <n v="0.73500001430511475"/>
    <s v=""/>
    <s v=""/>
    <s v=""/>
    <n v="2018"/>
    <n v="186578"/>
    <s v="Metric Tons"/>
    <s v="Spawning Stock Biomass"/>
    <n v="94020"/>
    <s v="SSB40%"/>
    <n v="1.9839999675750732"/>
    <n v="12927"/>
    <s v="Metric Tons"/>
    <n v="0.79359998703002932"/>
    <n v="12927"/>
    <n v="12927"/>
    <x v="5"/>
    <n v="3"/>
    <n v="38781"/>
    <n v="1"/>
    <n v="12927"/>
    <s v="Spawning stock biomass (SSB) was estimated to be 186,578 mt in 2018, about 2 times the updated biomass target reference point SSBMSY proxy = SSB40% = 94,020 mt (Table B1, Figure B2)."/>
  </r>
  <r>
    <x v="1"/>
    <x v="91"/>
    <s v="NEFMC"/>
    <s v="Northeast Multispecies"/>
    <s v="Zoarces americanus"/>
    <s v="Ocean pout"/>
    <s v="Northwestern Atlantic Coast"/>
    <x v="7"/>
    <n v="2020"/>
    <n v="2019"/>
    <s v="Index Method"/>
    <s v="Survey Biomass Index"/>
    <s v="NEFSC"/>
    <m/>
    <s v="NEFSC CRD 15-24 (Operational Assessment)"/>
    <s v="Ocean pout - 2020 Assessment Update Report"/>
    <n v="1"/>
    <n v="2"/>
    <n v="2"/>
    <n v="2019"/>
    <n v="0.48500001430511475"/>
    <s v="Apical F"/>
    <s v="F Rate for Fully Selected Fish"/>
    <n v="0.75999999046325684"/>
    <s v="RelF at replacement"/>
    <n v="0.6380000114440918"/>
    <n v="0.75999999046325684"/>
    <s v="Fmsy"/>
    <n v="0.6380000114440918"/>
    <n v="2019"/>
    <n v="0.164000004529953"/>
    <s v="kg / tow"/>
    <s v="Survey CPUE - 3 Year Average"/>
    <n v="4.940000057220459"/>
    <s v="Bmsy proxy"/>
    <n v="3.2999999821186066E-2"/>
    <n v="3754"/>
    <s v="Metric Tons"/>
    <n v="1.3199999928474426E-2"/>
    <n v="3754"/>
    <n v="3754"/>
    <x v="3"/>
    <n v="1"/>
    <n v="3754"/>
    <n v="1"/>
    <n v="3754"/>
    <m/>
  </r>
  <r>
    <x v="1"/>
    <x v="92"/>
    <s v="NEFMC"/>
    <s v="Northeast Multispecies"/>
    <s v="Anarhichas lupus"/>
    <s v="Atlantic wolffish"/>
    <s v="Gulf of Maine / Georges Bank"/>
    <x v="8"/>
    <n v="2020"/>
    <n v="2019"/>
    <s v="SCALE"/>
    <s v="Base 2017"/>
    <s v="NEFSC"/>
    <m/>
    <s v="Northeast Fisheries Science Center. 2017. Operational Assessment of 19 Northeast Groundfish Stocks, Updated Through 2016. US Dept Commer, Northeast Fish Sci Cent Ref Doc. 17-17."/>
    <s v="Atlantic wolffish 2020 Assessment Update Report"/>
    <n v="4"/>
    <n v="1"/>
    <n v="5"/>
    <n v="2019"/>
    <n v="4.999999888241291E-3"/>
    <s v="Apical F"/>
    <s v="Max F Rate at Age"/>
    <n v="0.20000000298023224"/>
    <s v="F40% as proxy"/>
    <n v="2.500000037252903E-2"/>
    <s v=""/>
    <s v=""/>
    <s v=""/>
    <n v="2019"/>
    <n v="676"/>
    <s v="Metric Tons"/>
    <s v="Spawning Stock Biomass"/>
    <n v="1543"/>
    <s v="SSB40%"/>
    <n v="0.43799999356269836"/>
    <n v="218"/>
    <s v="Metric Tons"/>
    <n v="0.17519999742507936"/>
    <n v="218"/>
    <n v="218"/>
    <x v="3"/>
    <n v="1"/>
    <n v="218"/>
    <n v="1"/>
    <n v="218"/>
    <m/>
  </r>
  <r>
    <x v="0"/>
    <x v="93"/>
    <s v="DFO-MPO"/>
    <m/>
    <s v="Cyclopterus lumpus"/>
    <s v="Common Lumpfish"/>
    <s v="Maritimes"/>
    <x v="8"/>
    <n v="2021"/>
    <m/>
    <m/>
    <m/>
    <m/>
    <s v="Recovery Potential Assessment for Common Lumpfish (Cyclopterus lumpus) in Canadian Waters"/>
    <s v="SAR/2021/019"/>
    <s v="http://www.dfo-mpo.gc.ca/csas-sccs/Publications/SAR-AS/2021/2021_019-eng.html"/>
    <m/>
    <m/>
    <m/>
    <m/>
    <m/>
    <m/>
    <m/>
    <m/>
    <m/>
    <m/>
    <m/>
    <m/>
    <m/>
    <m/>
    <m/>
    <m/>
    <m/>
    <m/>
    <m/>
    <m/>
    <m/>
    <m/>
    <m/>
    <n v="300"/>
    <n v="300"/>
    <x v="3"/>
    <n v="1"/>
    <n v="300"/>
    <n v="3"/>
    <n v="900"/>
    <s v="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
  </r>
  <r>
    <x v="1"/>
    <x v="94"/>
    <s v="NEFMC / MAFMC"/>
    <s v="Monkfish"/>
    <s v="Lophius americanus"/>
    <s v="Goosefish"/>
    <s v="Gulf of Maine / Northern Georges Bank"/>
    <x v="8"/>
    <n v="2019"/>
    <n v="2018"/>
    <s v="Plan B Smooth"/>
    <s v="N / A"/>
    <s v="NEFSC"/>
    <m/>
    <s v=""/>
    <s v="Monkfish Operational Assessment for 2019"/>
    <s v=""/>
    <s v=""/>
    <n v="2"/>
    <n v="2018"/>
    <n v="8115"/>
    <s v=""/>
    <s v=""/>
    <s v=""/>
    <s v=""/>
    <s v=""/>
    <s v=""/>
    <s v=""/>
    <s v=""/>
    <n v="2018"/>
    <n v="140801"/>
    <s v="Metric Tons"/>
    <s v="Area-swept Biomass"/>
    <s v=""/>
    <s v=""/>
    <s v=""/>
    <s v=""/>
    <s v=""/>
    <m/>
    <n v="8115"/>
    <m/>
    <x v="0"/>
    <n v="0"/>
    <m/>
    <n v="4"/>
    <n v="32460"/>
    <m/>
  </r>
  <r>
    <x v="0"/>
    <x v="95"/>
    <s v="DFO-MPO"/>
    <m/>
    <s v="Lophius americanus"/>
    <s v="Monkfish"/>
    <s v="NAFO Divisions 3LNO and Subdivision 3Ps"/>
    <x v="8"/>
    <n v="2018"/>
    <m/>
    <m/>
    <m/>
    <m/>
    <s v="Stock assessment of Monkfish (Lophius americanus) in NAFO Divisions 3LNO and Subdivision 3Ps"/>
    <s v="SAR/2018/010"/>
    <s v="http://www.dfo-mpo.gc.ca/csas-sccs/Publications/SAR-AS/2018/2018_010-eng.html"/>
    <m/>
    <m/>
    <m/>
    <m/>
    <m/>
    <m/>
    <m/>
    <m/>
    <m/>
    <m/>
    <m/>
    <m/>
    <m/>
    <m/>
    <m/>
    <m/>
    <m/>
    <m/>
    <m/>
    <m/>
    <m/>
    <m/>
    <m/>
    <n v="300"/>
    <n v="300"/>
    <x v="1"/>
    <n v="2"/>
    <n v="600"/>
    <n v="2"/>
    <n v="600"/>
    <s v="The Monkfish biomass index for Divs. 3LNOPs (B2017=5,010 t) was estimated to be 2.5 times larger than the accepted LRP (2,000 t)."/>
  </r>
  <r>
    <x v="1"/>
    <x v="96"/>
    <s v="NEFMC / MAFMC"/>
    <s v="Monkfish"/>
    <s v="Lophius americanus"/>
    <s v="Goosefish"/>
    <s v="Southern Georges Bank / Mid-Atlantic"/>
    <x v="8"/>
    <n v="2019"/>
    <n v="2018"/>
    <s v="Plan B Smooth"/>
    <s v="N/A"/>
    <s v="NEFSC"/>
    <m/>
    <s v=""/>
    <s v="Monkfish Operational Assessment for 2019"/>
    <s v=""/>
    <s v=""/>
    <n v="2"/>
    <n v="2018"/>
    <n v="9615"/>
    <s v="Metric Tons"/>
    <s v="Estimated Total Catch"/>
    <s v=""/>
    <s v=""/>
    <s v=""/>
    <s v=""/>
    <s v=""/>
    <s v=""/>
    <n v="2018"/>
    <n v="26619"/>
    <s v="Metric Tons"/>
    <s v="Area-swept Biomass"/>
    <s v=""/>
    <s v=""/>
    <s v=""/>
    <s v=""/>
    <s v=""/>
    <m/>
    <n v="9615"/>
    <m/>
    <x v="0"/>
    <n v="0"/>
    <m/>
    <n v="4"/>
    <n v="38460"/>
    <m/>
  </r>
  <r>
    <x v="1"/>
    <x v="97"/>
    <s v="MAFMC"/>
    <s v="Tilefish"/>
    <s v="Lopholatilus chamaeleonticeps"/>
    <s v="Tilefish"/>
    <s v="Mid-Atlantic Coast"/>
    <x v="8"/>
    <n v="2017"/>
    <n v="2016"/>
    <s v="ASAP"/>
    <s v=""/>
    <s v="NEFSC"/>
    <m/>
    <s v="Golden tilefish, Lopholatilus chamaeleonticeps, stock assessment update through 2016 in the Middle Atlantic - Southern New England Region.  Paul Nitschke NEFSC. Feb. 2017"/>
    <s v="Golden tilefish, Lopholatilus chamaeleonticeps, stock assessment update through 2016 in the Middle Atlantic - Southern New England Region. "/>
    <n v="4"/>
    <n v="2"/>
    <s v=""/>
    <n v="2016"/>
    <n v="0.24899999797344208"/>
    <s v="apical (fully selected age 5)"/>
    <s v="apical F (max F at age)"/>
    <n v="0.31000000238418579"/>
    <s v="F38%"/>
    <n v="0.80299997329711914"/>
    <s v=""/>
    <s v=""/>
    <s v=""/>
    <n v="2016"/>
    <n v="8479"/>
    <s v="mt"/>
    <s v="Spawning biomass"/>
    <n v="9492"/>
    <s v=".proxy from Fproxy projection"/>
    <n v="0.89300000667572021"/>
    <n v="957"/>
    <s v=""/>
    <n v="0.35720000267028812"/>
    <n v="957"/>
    <n v="957"/>
    <x v="1"/>
    <n v="2"/>
    <n v="1914"/>
    <n v="1"/>
    <n v="957"/>
    <m/>
  </r>
  <r>
    <x v="1"/>
    <x v="98"/>
    <s v="NEFMC"/>
    <s v="Northeast Multispecies"/>
    <s v="Sebastes fasciatus"/>
    <s v="Acadian redfish"/>
    <s v="Gulf of Maine / Georges Bank"/>
    <x v="8"/>
    <n v="2020"/>
    <n v="2019"/>
    <s v="ASAP"/>
    <s v="2017 Base"/>
    <s v="NEFSC"/>
    <m/>
    <s v="Northeast Fisheries Science Center. 2017. Operational Assessment of 19 Northeast Groundfish Stocks, Updated Through 2016. US Dept Commer, Northeast Fish Sci Cent Ref Doc. 17-17."/>
    <s v=""/>
    <n v="4"/>
    <n v="2"/>
    <n v="6"/>
    <n v="2019"/>
    <n v="1.7000000923871994E-2"/>
    <s v="Apical F"/>
    <s v="Max F Rate at Age - Retrospective Adjusted"/>
    <n v="3.7999998778104782E-2"/>
    <s v="F50% as proxy"/>
    <n v="0.44699999690055847"/>
    <s v=""/>
    <s v=""/>
    <s v=""/>
    <n v="2019"/>
    <n v="308135"/>
    <s v="Metric Tons"/>
    <s v="Spawning Stock Biomass - Retrospective Adjusted"/>
    <n v="200586"/>
    <s v="SSB at F50%"/>
    <n v="1.5360000133514404"/>
    <s v=""/>
    <s v="Metric Tons"/>
    <n v="0.61440000534057626"/>
    <n v="1000"/>
    <n v="1000"/>
    <x v="5"/>
    <n v="3"/>
    <n v="3000"/>
    <n v="1"/>
    <n v="1000"/>
    <s v="Historical landings high. No MSY given."/>
  </r>
  <r>
    <x v="0"/>
    <x v="99"/>
    <s v="DFO-MPO"/>
    <m/>
    <s v="Sebastes mentella and S. fasciatus"/>
    <s v="Redfish"/>
    <s v="NAFO SA 2 + Divs. 3K"/>
    <x v="8"/>
    <n v="2020"/>
    <m/>
    <m/>
    <m/>
    <m/>
    <s v="Stock status of Redfish in NAFO SA 2 + Divs. 3K"/>
    <s v="SAR/2020/021"/>
    <s v="http://www.dfo-mpo.gc.ca/csas-sccs/Publications/SAR-AS/2020/2020_021-eng.html"/>
    <m/>
    <m/>
    <m/>
    <m/>
    <m/>
    <m/>
    <m/>
    <m/>
    <m/>
    <m/>
    <m/>
    <m/>
    <m/>
    <m/>
    <m/>
    <m/>
    <m/>
    <m/>
    <m/>
    <m/>
    <m/>
    <m/>
    <m/>
    <n v="5000"/>
    <n v="5000"/>
    <x v="3"/>
    <n v="1"/>
    <n v="5000"/>
    <n v="3"/>
    <n v="15000"/>
    <s v="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
  </r>
  <r>
    <x v="0"/>
    <x v="100"/>
    <s v="DFO-MPO"/>
    <m/>
    <s v="Sebastes mentella and S. fasciatus"/>
    <s v="Redfish"/>
    <s v="Unit 3"/>
    <x v="8"/>
    <n v="2021"/>
    <m/>
    <m/>
    <m/>
    <m/>
    <s v="Stock Status Update Of Unit 3 Redfish For 2020"/>
    <s v="SCR/2021/026"/>
    <s v="http://www.dfo-mpo.gc.ca/csas-sccs/Publications/ScR-RS/2021/2021_026-eng.html"/>
    <m/>
    <m/>
    <m/>
    <m/>
    <m/>
    <m/>
    <m/>
    <m/>
    <m/>
    <m/>
    <m/>
    <m/>
    <m/>
    <m/>
    <m/>
    <m/>
    <m/>
    <m/>
    <m/>
    <m/>
    <m/>
    <m/>
    <m/>
    <n v="9000"/>
    <n v="9000"/>
    <x v="1"/>
    <n v="2"/>
    <n v="18000"/>
    <n v="1"/>
    <n v="9000"/>
    <s v="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
  </r>
  <r>
    <x v="0"/>
    <x v="101"/>
    <s v="DFO-MPO"/>
    <m/>
    <s v="Sebastes mentella and S. fasciatus"/>
    <s v="Redfish"/>
    <s v="Units 1 &amp; 2"/>
    <x v="8"/>
    <n v="2020"/>
    <m/>
    <m/>
    <m/>
    <m/>
    <s v="Redfish (Sebastes mentella and S. fasciatus) Stocks Assessment in Units 1 and 2 in 2019"/>
    <s v="SAR/2020/019"/>
    <s v="http://www.dfo-mpo.gc.ca/csas-sccs/Publications/SAR-AS/2020/2020_019-eng.html"/>
    <m/>
    <m/>
    <m/>
    <m/>
    <m/>
    <m/>
    <m/>
    <m/>
    <m/>
    <m/>
    <m/>
    <m/>
    <m/>
    <m/>
    <m/>
    <m/>
    <m/>
    <m/>
    <m/>
    <m/>
    <m/>
    <m/>
    <m/>
    <n v="6000"/>
    <n v="6000"/>
    <x v="1"/>
    <n v="2"/>
    <n v="12000"/>
    <n v="1"/>
    <n v="6000"/>
    <s v="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
  </r>
  <r>
    <x v="0"/>
    <x v="102"/>
    <s v="DFO-MPO"/>
    <m/>
    <s v="Morone saxatilis"/>
    <s v="Striped Bass"/>
    <s v="southern Gulf of St. Lawrence"/>
    <x v="9"/>
    <n v="2021"/>
    <m/>
    <m/>
    <m/>
    <m/>
    <s v="Reference points for Striped Bass (Morone saxatilis) for the southern Gulf of St. Lawrence population"/>
    <s v="SAR/2021/018"/>
    <s v="http://www.dfo-mpo.gc.ca/csas-sccs/Publications/SAR-AS/2021/2021_018-eng.html"/>
    <m/>
    <m/>
    <m/>
    <m/>
    <m/>
    <m/>
    <m/>
    <m/>
    <m/>
    <m/>
    <m/>
    <m/>
    <m/>
    <m/>
    <m/>
    <m/>
    <m/>
    <m/>
    <m/>
    <m/>
    <m/>
    <m/>
    <m/>
    <n v="500"/>
    <n v="500"/>
    <x v="1"/>
    <n v="2"/>
    <n v="1000"/>
    <n v="1"/>
    <n v="500"/>
    <s v="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
  </r>
  <r>
    <x v="0"/>
    <x v="103"/>
    <s v="DFO-MPO"/>
    <m/>
    <s v="Mallotus villosus"/>
    <s v="Capelin "/>
    <s v="2J3KL"/>
    <x v="10"/>
    <n v="2019"/>
    <m/>
    <m/>
    <m/>
    <m/>
    <s v="Assessment of 2J3KL Capelin in 2018"/>
    <s v="SAR/2019/048"/>
    <s v="http://www.dfo-mpo.gc.ca/csas-sccs/Publications/SAR-AS/2019/2019_048-eng.html"/>
    <m/>
    <m/>
    <m/>
    <m/>
    <m/>
    <m/>
    <m/>
    <m/>
    <m/>
    <m/>
    <m/>
    <m/>
    <m/>
    <m/>
    <m/>
    <m/>
    <m/>
    <m/>
    <m/>
    <m/>
    <m/>
    <m/>
    <m/>
    <n v="25000"/>
    <n v="25000"/>
    <x v="2"/>
    <n v="1.5"/>
    <n v="37500"/>
    <n v="2"/>
    <n v="50000"/>
    <s v="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
  </r>
  <r>
    <x v="0"/>
    <x v="104"/>
    <s v="DFO-MPO"/>
    <m/>
    <s v="Mallotus villosus"/>
    <s v="Capelin "/>
    <s v="Estuary and Gulf of St. Lawrence (Divisions 4RST)"/>
    <x v="10"/>
    <n v="2021"/>
    <m/>
    <m/>
    <m/>
    <m/>
    <s v="Assessment of the Estuary and Gulf of St. Lawrence (Divisions 4RST) Capelin Stock in 2020"/>
    <s v="SAR/2021/027"/>
    <s v="http://www.dfo-mpo.gc.ca/csas-sccs/Publications/SAR-AS/2021/2021_027-eng.html"/>
    <m/>
    <m/>
    <m/>
    <m/>
    <m/>
    <m/>
    <m/>
    <m/>
    <m/>
    <m/>
    <m/>
    <m/>
    <m/>
    <m/>
    <m/>
    <m/>
    <m/>
    <m/>
    <m/>
    <m/>
    <m/>
    <m/>
    <m/>
    <n v="8000"/>
    <n v="8000"/>
    <x v="1"/>
    <n v="2"/>
    <n v="16000"/>
    <n v="2"/>
    <n v="16000"/>
    <s v="Plausible inferred fishery exploitation rate levels were at least one order of magnitude smaller than natural mortality (M) calculated based on life history traits. At the stock level, current fishing mortality for 4RST capelin is therefore unlikely to be deleteriously affecting the population."/>
  </r>
  <r>
    <x v="0"/>
    <x v="105"/>
    <s v="DFO-MPO"/>
    <m/>
    <s v="Mallotus villosus"/>
    <s v="Capelin "/>
    <s v="SA2 and Divs. 3KL"/>
    <x v="10"/>
    <n v="2018"/>
    <m/>
    <m/>
    <m/>
    <m/>
    <s v="Assessment of Capelin in SA2 and Divs. 3KL in 2017"/>
    <s v="SAR/2018/030"/>
    <s v="http://www.dfo-mpo.gc.ca/csas-sccs/Publications/SAR-AS/2018/2018_030-eng.html"/>
    <m/>
    <m/>
    <m/>
    <m/>
    <m/>
    <m/>
    <m/>
    <m/>
    <m/>
    <m/>
    <m/>
    <m/>
    <m/>
    <m/>
    <m/>
    <m/>
    <m/>
    <m/>
    <m/>
    <m/>
    <m/>
    <m/>
    <m/>
    <n v="20000"/>
    <m/>
    <x v="0"/>
    <n v="0"/>
    <m/>
    <n v="4"/>
    <n v="80000"/>
    <s v="All reviewed information indicates that the year class strength of capelin is primarily environmentally driven. The impact of removals by fisheries and the consumption by predators is unknown at this time."/>
  </r>
  <r>
    <x v="1"/>
    <x v="106"/>
    <s v="MAFMC"/>
    <s v="Mackerel, Squid and Butterfish"/>
    <s v="Peprilus triacanthus"/>
    <s v="Butterfish"/>
    <s v="Gulf of Maine / Cape Hatteras"/>
    <x v="10"/>
    <n v="2020"/>
    <n v="2019"/>
    <s v="ASAP"/>
    <s v="Base"/>
    <s v="NEFSC"/>
    <m/>
    <s v="Butterfish 2017 Stock Assessment Update, Charles Adams"/>
    <s v="Butterfish 2017 stock assessment update (noaa.gov)"/>
    <n v="5"/>
    <n v="2"/>
    <n v="6"/>
    <n v="2019"/>
    <n v="0.20999999344348907"/>
    <s v="Apical F"/>
    <s v="F Rate for Fully Selected Fish"/>
    <n v="0.86000001430511475"/>
    <s v="Fmsy proxy = 2/3 * M"/>
    <n v="0.24400000274181366"/>
    <s v=""/>
    <s v=""/>
    <s v=""/>
    <n v="2019"/>
    <n v="29308"/>
    <s v="Metric Tons"/>
    <s v="Spawning Stock Biomass"/>
    <n v="42427"/>
    <s v="Bmsy proxy"/>
    <n v="0.69099998474121094"/>
    <s v=""/>
    <s v=""/>
    <n v="0.2763999938964844"/>
    <n v="11000"/>
    <n v="11000"/>
    <x v="1"/>
    <n v="2"/>
    <n v="22000"/>
    <n v="1"/>
    <n v="11000"/>
    <s v=" Overfishing is not occurring and the stock is not overfished. Estimated fishing mortality and spawning biomass in 2016 are 0.05 (CV(F2016) = 0.27) and 64,376 mt (141.9 million lb) (CV(SSB2016) = 0.25), respectively (Figures 1–2). The current fishing mortality rate (F2016 = 0.05) is 94% below the overfishing reference point FMSY proxy = 0.81 accepted by SARC 58. The current SSB (64,376 mt) is 41% above the accepted biomass reference point SSBMSY proxy = 45,616 mt (100.6 million lb) (CV = 0.25). SSBthreshold is one half the SSBMSY proxy, or 22,808 mt (50.3 million lb)."/>
  </r>
  <r>
    <x v="1"/>
    <x v="107"/>
    <s v="MAFMC"/>
    <s v="Bluefish"/>
    <s v="Pomatomus saltatrix"/>
    <s v="Bluefish"/>
    <s v="Atlantic Coast"/>
    <x v="10"/>
    <n v="2019"/>
    <n v="2018"/>
    <s v="ASAP"/>
    <s v=""/>
    <s v="NEFSC"/>
    <m/>
    <s v=""/>
    <s v="https://repository.library.noaa.gov/view/noaa/23006"/>
    <s v=""/>
    <s v=""/>
    <n v="6"/>
    <n v="2018"/>
    <n v="0.14599999785423279"/>
    <s v="Fully Recruited F"/>
    <s v="F Rate for Fully Recruited Fish"/>
    <n v="0.18299999833106995"/>
    <s v="F35% as proxy"/>
    <n v="0.79799997806549072"/>
    <s v=""/>
    <s v=""/>
    <s v=""/>
    <n v="2018"/>
    <n v="91041"/>
    <s v="Metric Tons"/>
    <s v="Spawning biomass"/>
    <n v="198717"/>
    <s v="B35%"/>
    <n v="0.45800000429153442"/>
    <n v="14443"/>
    <s v="Metric Tons"/>
    <n v="0.16030000150203705"/>
    <n v="14443"/>
    <n v="14443"/>
    <x v="3"/>
    <n v="1"/>
    <n v="14443"/>
    <n v="1"/>
    <n v="14443"/>
    <s v="Spawning stock biomass (SSB) was estimated to be 91,041 MT in 2018, about 46% of the updated biomass target reference point SSBMSY proxy = SSB35% = 198,717 MT, and 92% of the SSBthreshold = 99,359 MT."/>
  </r>
  <r>
    <x v="1"/>
    <x v="108"/>
    <s v="MAFMC"/>
    <s v="Mackerel, Squid and Butterfish"/>
    <s v="Scomber scombrus"/>
    <s v="Atlantic mackerel"/>
    <s v="Gulf of Maine / Cape Hatteras"/>
    <x v="10"/>
    <n v="2018"/>
    <n v="2016"/>
    <s v="ASAP"/>
    <s v=""/>
    <s v="NEFSC"/>
    <m/>
    <s v="64th Northeast Regional Stock  Assessment Workshop (64th SAW) Assessment Summary Report. US Dept Commer,  Northeast Fish Sci Cent Ref Doc. 18-03"/>
    <s v="64th Northeast Regional Stock  Assessment Workshop (64th SAW)  Assessment Summary Report"/>
    <n v="4"/>
    <n v="2"/>
    <s v=""/>
    <n v="2016"/>
    <n v="0.4699999988079071"/>
    <s v="Instantaneous annual F averaged across ages"/>
    <s v=""/>
    <n v="0.25999999046325684"/>
    <s v="F40% as proxy"/>
    <n v="1.8079999685287476"/>
    <s v=""/>
    <s v=""/>
    <s v=""/>
    <n v="2016"/>
    <n v="43519"/>
    <s v="mt"/>
    <s v="Spawning biomass"/>
    <n v="196894"/>
    <s v="SSB40%"/>
    <n v="0.22100000083446503"/>
    <s v=""/>
    <s v=""/>
    <n v="8.8400000333786019E-2"/>
    <n v="10000"/>
    <n v="10000"/>
    <x v="3"/>
    <n v="1"/>
    <n v="10000"/>
    <n v="1"/>
    <n v="10000"/>
    <s v="Same as Canadian stock"/>
  </r>
  <r>
    <x v="0"/>
    <x v="109"/>
    <s v="DFO-MPO"/>
    <m/>
    <s v="Scomber Scombrus"/>
    <s v="Atlantic Mackerel"/>
    <s v="northern contingent"/>
    <x v="10"/>
    <n v="2021"/>
    <m/>
    <m/>
    <m/>
    <m/>
    <s v="Assessment of the northern contingent of Atlantic Mackerel (Scomber Scombrus) in 2020"/>
    <s v="SAR/2021/029"/>
    <s v="http://www.dfo-mpo.gc.ca/csas-sccs/Publications/SAR-AS/2021/2021_029-eng.html"/>
    <m/>
    <m/>
    <m/>
    <m/>
    <m/>
    <m/>
    <m/>
    <m/>
    <m/>
    <m/>
    <m/>
    <m/>
    <m/>
    <m/>
    <m/>
    <m/>
    <m/>
    <m/>
    <m/>
    <m/>
    <m/>
    <m/>
    <m/>
    <n v="10000"/>
    <n v="10000"/>
    <x v="3"/>
    <n v="1"/>
    <n v="10000"/>
    <n v="1"/>
    <n v="10000"/>
    <s v="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
  </r>
  <r>
    <x v="0"/>
    <x v="110"/>
    <s v="DFO-MPO"/>
    <m/>
    <s v="Scomber Scombrus"/>
    <s v="Atlantic Mackerel"/>
    <s v="Northwest Atlantic (Subareas 3 and 4)"/>
    <x v="10"/>
    <n v="2019"/>
    <m/>
    <m/>
    <m/>
    <m/>
    <s v="Assessment of the Atlantic Mackerel stock for the Northwest Atlantic (Subareas 3 and 4) in 2018"/>
    <s v="SAR/2019/035"/>
    <s v="http://www.dfo-mpo.gc.ca/csas-sccs/Publications/SAR-AS/2019/2019_035-eng.html"/>
    <m/>
    <m/>
    <m/>
    <m/>
    <m/>
    <m/>
    <m/>
    <m/>
    <m/>
    <m/>
    <m/>
    <m/>
    <m/>
    <m/>
    <m/>
    <m/>
    <m/>
    <m/>
    <m/>
    <m/>
    <m/>
    <m/>
    <m/>
    <m/>
    <n v="0"/>
    <x v="4"/>
    <n v="0"/>
    <m/>
    <m/>
    <n v="0"/>
    <s v="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
  </r>
  <r>
    <x v="0"/>
    <x v="111"/>
    <s v="DFO-MPO"/>
    <m/>
    <s v="Anguilla rostrata"/>
    <s v="American Eel"/>
    <s v="Maritimes"/>
    <x v="11"/>
    <n v="2019"/>
    <m/>
    <m/>
    <m/>
    <m/>
    <s v="Assessment of the Maritimes Region American Eel and Elver Fisheries"/>
    <s v="SAR/2019/054"/>
    <s v="http://www.dfo-mpo.gc.ca/csas-sccs/Publications/SAR-AS/2019/2019_054-eng.html"/>
    <m/>
    <m/>
    <m/>
    <m/>
    <m/>
    <m/>
    <m/>
    <m/>
    <m/>
    <m/>
    <m/>
    <m/>
    <m/>
    <m/>
    <m/>
    <m/>
    <m/>
    <m/>
    <m/>
    <m/>
    <m/>
    <m/>
    <m/>
    <n v="50"/>
    <n v="50"/>
    <x v="1"/>
    <n v="2"/>
    <n v="100"/>
    <n v="3"/>
    <n v="150"/>
    <s v="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
  </r>
  <r>
    <x v="0"/>
    <x v="112"/>
    <s v="DFO-MPO"/>
    <m/>
    <s v="Osmerus mordax"/>
    <s v="Rainbow Smelt"/>
    <s v="Lake Utopia"/>
    <x v="12"/>
    <n v="2018"/>
    <m/>
    <m/>
    <m/>
    <m/>
    <s v="Updated Estimate of Lake Utopia Rainbow Smelt (Osmerus mordax), Large-bodied Population, Spawner Abundance and Allowable Harm"/>
    <s v="SCR/2018/019"/>
    <s v="http://www.dfo-mpo.gc.ca/csas-sccs/Publications/ScR-RS/2018/2018_019-eng.html"/>
    <m/>
    <m/>
    <m/>
    <m/>
    <m/>
    <m/>
    <m/>
    <m/>
    <m/>
    <m/>
    <m/>
    <m/>
    <m/>
    <m/>
    <m/>
    <m/>
    <m/>
    <m/>
    <m/>
    <m/>
    <m/>
    <m/>
    <m/>
    <n v="100"/>
    <m/>
    <x v="0"/>
    <n v="0"/>
    <n v="0"/>
    <n v="4"/>
    <n v="400"/>
    <s v="The main threat is habitat etc., not fishing. This population is threatened by introduction of exotic species and by increasing eutrophication."/>
  </r>
  <r>
    <x v="0"/>
    <x v="113"/>
    <s v="DFO-MPO"/>
    <m/>
    <s v="Salmo salar"/>
    <s v="Atlantic Salmon"/>
    <s v="DFO Gulf Region Salmon Fishing Areas 15 - 20"/>
    <x v="12"/>
    <n v="2020"/>
    <m/>
    <m/>
    <m/>
    <m/>
    <s v="Update of indicators of Atlantic Salmon (Salmo salar) in DFO Gulf Region Salmon Fishing Areas 15 - 18 for 2019"/>
    <s v="SCR/2020/028"/>
    <s v="http://www.dfo-mpo.gc.ca/csas-sccs/Publications/ScR-RS/2020/2020_028-eng.html"/>
    <m/>
    <m/>
    <m/>
    <m/>
    <m/>
    <m/>
    <m/>
    <m/>
    <m/>
    <m/>
    <m/>
    <m/>
    <m/>
    <m/>
    <m/>
    <m/>
    <m/>
    <m/>
    <m/>
    <m/>
    <m/>
    <m/>
    <m/>
    <n v="200"/>
    <n v="200"/>
    <x v="3"/>
    <n v="1"/>
    <n v="200"/>
    <n v="2"/>
    <n v="400"/>
    <s v="4 units (SFA 15-18). Over the recent 12 years, approximately two generations for Atlantic Salmon, the estimated abundance of large salmon in Gulf Region rivers has declined by 27% whereas the small salmon abundance has declined by 63%. Among the four SFAs, small salmon abundance has declined by 30% to 69% over the past 12 years, whereas large salmon abundance has declined by 5% to 46%,with the strongest decline occurring in SFA 15. Reasons are unclear, but status not good."/>
  </r>
  <r>
    <x v="1"/>
    <x v="114"/>
    <s v="NEFMC"/>
    <s v="Atlantic Salmon"/>
    <s v="Salmo salar"/>
    <s v="Atlantic salmon"/>
    <s v="Gulf of Maine"/>
    <x v="12"/>
    <n v="2020"/>
    <n v="2019"/>
    <s v="Returns Index"/>
    <s v="Count of total Returns"/>
    <s v="NEFSC"/>
    <m/>
    <s v=""/>
    <s v="ANNUAL REPORT OF THE U.S. ATLANTIC SALMON ASSESSMENT COMMITTEE"/>
    <s v=""/>
    <s v=""/>
    <n v="2"/>
    <s v=""/>
    <s v=""/>
    <s v=""/>
    <s v=""/>
    <s v=""/>
    <s v=""/>
    <s v=""/>
    <s v=""/>
    <s v=""/>
    <s v=""/>
    <n v="2019"/>
    <n v="1528"/>
    <s v="Adult Salmon"/>
    <s v="Count of Total Returns"/>
    <s v=""/>
    <s v=""/>
    <s v=""/>
    <s v=""/>
    <s v=""/>
    <m/>
    <n v="100"/>
    <m/>
    <x v="0"/>
    <n v="0"/>
    <n v="0"/>
    <n v="4"/>
    <n v="400"/>
    <m/>
  </r>
  <r>
    <x v="0"/>
    <x v="115"/>
    <s v="DFO-MPO"/>
    <m/>
    <s v="Salmo salar"/>
    <s v="Atlantic Salmon"/>
    <s v="Miramichi River (NB), Salmon Fishing Area 16"/>
    <x v="12"/>
    <n v="2020"/>
    <m/>
    <m/>
    <m/>
    <m/>
    <s v="Update of indicators to 2019 of adult Atlantic Salmon for the Miramichi River (NB), Salmon Fishing Area 16, DFO Gulf Region"/>
    <s v="SCR/2020/010"/>
    <s v="http://www.dfo-mpo.gc.ca/csas-sccs/Publications/ScR-RS/2020/2020_010-eng.html"/>
    <m/>
    <m/>
    <m/>
    <m/>
    <m/>
    <m/>
    <m/>
    <m/>
    <m/>
    <m/>
    <m/>
    <m/>
    <m/>
    <m/>
    <m/>
    <m/>
    <m/>
    <m/>
    <m/>
    <m/>
    <m/>
    <m/>
    <m/>
    <m/>
    <m/>
    <x v="4"/>
    <n v="0"/>
    <n v="0"/>
    <m/>
    <n v="0"/>
    <s v="Included above"/>
  </r>
  <r>
    <x v="0"/>
    <x v="116"/>
    <s v="DFO-MPO"/>
    <m/>
    <s v="Salmo salar"/>
    <s v="Atlantic Salmon"/>
    <s v="Newfoundland &amp; Labrador"/>
    <x v="12"/>
    <n v="2020"/>
    <m/>
    <m/>
    <m/>
    <m/>
    <s v="2019 Stock Status Update for Atlantic Salmon in Newfoundland and Labrador"/>
    <s v="SCR/2020/045"/>
    <s v="http://dfo-mpo.gc.ca/csas-sccs/Publications/ScR-RS/2020/2020_045-eng.html"/>
    <m/>
    <m/>
    <m/>
    <m/>
    <m/>
    <m/>
    <m/>
    <m/>
    <m/>
    <m/>
    <m/>
    <m/>
    <m/>
    <m/>
    <m/>
    <m/>
    <m/>
    <m/>
    <m/>
    <m/>
    <m/>
    <m/>
    <m/>
    <n v="250"/>
    <n v="250"/>
    <x v="2"/>
    <n v="1.5"/>
    <n v="375"/>
    <n v="1"/>
    <n v="250"/>
    <s v="SFAs 1, 2 and 14B (Labrador) and SFAs 3 to 14A (Newfoundland). In 2019, 13 of 24 assessed rivers were in the Critical Zone (two in Labrador and 11 in Newfoundland). In 2019, three rivers (two in Labrador and one in Newfoundland) were in the Cautious Zone. Eight rivers in 2019 were in the Healthy Zone (all in Newfoundland). "/>
  </r>
  <r>
    <x v="0"/>
    <x v="117"/>
    <s v="DFO-MPO"/>
    <m/>
    <s v="Salmo salar"/>
    <s v="Atlantic Salmon"/>
    <s v="Salmon Fishing Areas (SFAs) 19-21 and 23"/>
    <x v="12"/>
    <n v="2021"/>
    <m/>
    <m/>
    <m/>
    <m/>
    <s v="Stock Status Update of Atlantic Salmon in Salmon Fishing Areas (SFAs) 19-21 and 23"/>
    <s v="SCR/2021/032"/>
    <s v="http://www.dfo-mpo.gc.ca/csas-sccs/Publications/ScR-RS/2021/2021_032-eng.html"/>
    <m/>
    <m/>
    <m/>
    <m/>
    <m/>
    <m/>
    <m/>
    <m/>
    <m/>
    <m/>
    <m/>
    <m/>
    <m/>
    <m/>
    <m/>
    <m/>
    <m/>
    <m/>
    <m/>
    <m/>
    <m/>
    <m/>
    <m/>
    <n v="200"/>
    <n v="200"/>
    <x v="3"/>
    <n v="1"/>
    <n v="200"/>
    <n v="3"/>
    <n v="600"/>
    <s v="SFAs 19–21 and 23. 2013 assessment The overall salmon population assemblage in eastern Cape Breton (SFA 19) is thought to be healthier than in the outer Bay of Fundy or Southern Upland regions, although substantial declines in some populations are evident (e.g., Grand and Clyburn rivers) and there is uncertainty of the status in other (non-index) rivers, which is inferred from recreational catch and electrofishing data. Although estimates of small and large salmon on North River declined from 2011, the estimated returns remained slightly above the conservation requirement in 2012. Overall, abundance is low across all rivers and no recent recovery is indicated."/>
  </r>
  <r>
    <x v="0"/>
    <x v="118"/>
    <s v="DFO-MPO"/>
    <m/>
    <s v="Salvelinus alpinus"/>
    <s v="Arctic Char"/>
    <s v="Ijaruvung Lake, Iqalujjuaq Fiord and Irvine Inlet, Cumberland Sound, Nunavut"/>
    <x v="12"/>
    <n v="2018"/>
    <m/>
    <m/>
    <m/>
    <m/>
    <s v="Stock Status and Sustainable Harvest Levels for Arctic Char in Ijaruvung Lake, Iqalujjuaq Fiord and Irvine Inlet, Cumberland Sound, Nunavut"/>
    <s v="SAR/2018/021"/>
    <s v="http://www.dfo-mpo.gc.ca/csas-sccs/Publications/SAR-AS/2018/2018_021-eng.html"/>
    <m/>
    <m/>
    <m/>
    <m/>
    <m/>
    <m/>
    <m/>
    <m/>
    <m/>
    <m/>
    <m/>
    <m/>
    <m/>
    <m/>
    <m/>
    <m/>
    <m/>
    <m/>
    <m/>
    <m/>
    <m/>
    <m/>
    <m/>
    <n v="1.6"/>
    <n v="1.6"/>
    <x v="1"/>
    <n v="2"/>
    <n v="3.2"/>
    <n v="1"/>
    <n v="1.6"/>
    <s v="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
  </r>
  <r>
    <x v="0"/>
    <x v="119"/>
    <s v="DFO-MPO"/>
    <m/>
    <s v="Chlamys islandica"/>
    <s v="Iceland Scallop"/>
    <s v="Canada-France Transboundary Zone of St. Pierre Bank"/>
    <x v="13"/>
    <n v="2018"/>
    <m/>
    <m/>
    <m/>
    <m/>
    <s v="An assessment of Iceland Scallop in the Canada-France Transboundary Zone of St. Pierre Bank"/>
    <s v="SAR/2018/031"/>
    <s v="http://www.dfo-mpo.gc.ca/csas-sccs/Publications/SAR-AS/2018/2018_031-eng.html"/>
    <m/>
    <m/>
    <m/>
    <m/>
    <m/>
    <m/>
    <m/>
    <m/>
    <m/>
    <m/>
    <m/>
    <m/>
    <m/>
    <m/>
    <m/>
    <m/>
    <m/>
    <m/>
    <m/>
    <m/>
    <m/>
    <m/>
    <m/>
    <n v="1650"/>
    <n v="1650"/>
    <x v="3"/>
    <n v="1"/>
    <n v="1650"/>
    <n v="2"/>
    <n v="3300"/>
    <s v="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
  </r>
  <r>
    <x v="0"/>
    <x v="120"/>
    <s v="DFO-MPO"/>
    <m/>
    <s v="Chlamys islandica"/>
    <s v="Iceland Scallop"/>
    <s v="Strait of Belle Isle"/>
    <x v="13"/>
    <n v="2020"/>
    <m/>
    <m/>
    <m/>
    <m/>
    <s v="An Assessment of Iceland Scallop (Chlamys islandica) in the Strait of Belle Isle"/>
    <s v="SAR/2020/009"/>
    <s v="http://www.dfo-mpo.gc.ca/csas-sccs/Publications/SAR-AS/2020/2020_009-eng.html"/>
    <m/>
    <m/>
    <m/>
    <m/>
    <m/>
    <m/>
    <m/>
    <m/>
    <m/>
    <m/>
    <m/>
    <m/>
    <m/>
    <m/>
    <m/>
    <m/>
    <m/>
    <m/>
    <m/>
    <m/>
    <m/>
    <m/>
    <m/>
    <n v="1000"/>
    <n v="1000"/>
    <x v="1"/>
    <n v="2"/>
    <n v="2000"/>
    <n v="2"/>
    <n v="2000"/>
    <s v="Fisheries and Oceans Canada (DFO) research surveys from September 2011 and 2018 resulted in minimum dredgeable biomass (MDB) estimates of 4,123 t and 3,432 t respectively. For the duration of the survey time series since 1995 the biomass estimates have varied without trend."/>
  </r>
  <r>
    <x v="0"/>
    <x v="121"/>
    <s v="DFO-MPO"/>
    <m/>
    <s v="Placopecten magellanicus"/>
    <s v="Sea scallop"/>
    <s v="Browns Bank North"/>
    <x v="13"/>
    <n v="2020"/>
    <m/>
    <m/>
    <m/>
    <m/>
    <s v="Stock Status Update of Browns Bank North Scallops (Placopecten magellanicus) for the 2020 Fishing Season"/>
    <s v="SCR/2020/042"/>
    <s v="http://www.dfo-mpo.gc.ca/csas-sccs/Publications/ScR-RS/2020/2020_042-eng.html"/>
    <m/>
    <m/>
    <m/>
    <m/>
    <m/>
    <m/>
    <m/>
    <m/>
    <m/>
    <m/>
    <m/>
    <m/>
    <m/>
    <m/>
    <m/>
    <m/>
    <m/>
    <m/>
    <m/>
    <m/>
    <m/>
    <m/>
    <m/>
    <n v="250"/>
    <n v="250"/>
    <x v="1"/>
    <n v="2"/>
    <n v="500"/>
    <n v="2"/>
    <n v="500"/>
    <s v="No RP provided. Long term trends used. The 2020 interim TAC of 300 t results in an exploitation rate of 0.13 and an expected 1% decrease in biomass (Table 1), assuming condition and total natural mortality remain unchanged from 2019. Catch scenarios ranging from 150 t to 600 t were examined and are presented in Table 1. Scenarios below 250 t are projected to result in increases in fully-recruited biomass, with a probability of biomass decline ranging from 0.46 (150 t) to 0.48 (200 t), while the change in biomass varied from 3% to -10% for the catch scenarios presented. Below median biomass but stable."/>
  </r>
  <r>
    <x v="0"/>
    <x v="122"/>
    <s v="DFO-MPO"/>
    <m/>
    <s v="Placopecten magellanicus"/>
    <s v="Sea scallop"/>
    <s v="Browns Bank North in Scallop Fishing Area 26"/>
    <x v="13"/>
    <n v="2018"/>
    <m/>
    <m/>
    <m/>
    <m/>
    <s v="Stock status update of Browns Bank North Scallop (Placpecten magellanicus) in Scallop Fishing Area 26"/>
    <s v="SCR/2018/036"/>
    <s v="http://www.dfo-mpo.gc.ca/csas-sccs/Publications/ScR-RS/2018/2018_036-eng.html"/>
    <m/>
    <m/>
    <m/>
    <m/>
    <m/>
    <m/>
    <m/>
    <m/>
    <m/>
    <m/>
    <m/>
    <m/>
    <m/>
    <m/>
    <m/>
    <m/>
    <m/>
    <m/>
    <m/>
    <m/>
    <m/>
    <m/>
    <m/>
    <n v="400"/>
    <n v="400"/>
    <x v="1"/>
    <n v="2"/>
    <n v="800"/>
    <n v="2"/>
    <n v="800"/>
    <s v="No RP provided. Long term trends used. The 2018 interim TAC of 400 t results in an exploitation rate of 0.19 and an expected 14% decrease in biomass (Table 1). Catch scenarios ranging from 150 t to 600 t were examined; all scenarios result in projected declines in fully-recruited biomass. The probability of biomass decline ranged from 0.56 (150 t) to 0.77 (600 t) while the change in biomass varied from -5% to -21% for the catch scenarios presented (Table 1)"/>
  </r>
  <r>
    <x v="0"/>
    <x v="123"/>
    <s v="DFO-MPO"/>
    <m/>
    <s v="Placopecten magellanicus"/>
    <s v="Sea scallop"/>
    <s v="Georges Bank 'a'"/>
    <x v="13"/>
    <n v="2020"/>
    <m/>
    <m/>
    <m/>
    <m/>
    <s v="Stock Status Update of Georges Bank 'a' Scallops (Placopecten magellanicus) for the 2020 Fishing Season"/>
    <s v="SCR/2020/043"/>
    <s v="http://www.dfo-mpo.gc.ca/csas-sccs/Publications/ScR-RS/2020/2020_043-eng.html"/>
    <m/>
    <m/>
    <m/>
    <m/>
    <m/>
    <m/>
    <m/>
    <m/>
    <m/>
    <m/>
    <m/>
    <m/>
    <m/>
    <m/>
    <m/>
    <m/>
    <m/>
    <m/>
    <m/>
    <m/>
    <m/>
    <m/>
    <m/>
    <n v="5000"/>
    <n v="5000"/>
    <x v="1"/>
    <n v="2"/>
    <n v="10000"/>
    <n v="1"/>
    <n v="5000"/>
    <s v="The 2020 interim TAC of 5,000 t results in an exploitation rate of 0.11. Catch scenarios ranging from 1,000 t to 7,500 t are presented in Table 1, assuming condition and total natural mortality remain unchanged from 2019. All catch scenarios presented are projected to result in increases in fully-recruited biomass, with a probability of biomass decline ranging from 0.25 to 0.45. The probability that biomass will remain in the Healthy Zone is 0.99 or greater for all catch scenarios presented. "/>
  </r>
  <r>
    <x v="0"/>
    <x v="124"/>
    <s v="DFO-MPO"/>
    <m/>
    <s v="Placopecten magellanicus"/>
    <s v="Sea scallop"/>
    <s v="Georges Bank 'a' in Scallop Fishing Area 27"/>
    <x v="13"/>
    <n v="2018"/>
    <m/>
    <m/>
    <m/>
    <m/>
    <s v="Stock Status Update of Georges Bank 'a' Scallops (Placopecten magellanicus) in Scallop Fishing Area 27"/>
    <s v="SCR/2018/037"/>
    <s v="http://www.dfo-mpo.gc.ca/csas-sccs/Publications/ScR-RS/2018/2018_037-eng.html"/>
    <m/>
    <m/>
    <m/>
    <m/>
    <m/>
    <m/>
    <m/>
    <m/>
    <m/>
    <m/>
    <m/>
    <m/>
    <m/>
    <m/>
    <m/>
    <m/>
    <m/>
    <m/>
    <m/>
    <m/>
    <m/>
    <m/>
    <m/>
    <n v="3000"/>
    <n v="3000"/>
    <x v="1"/>
    <n v="2"/>
    <n v="6000"/>
    <n v="1"/>
    <n v="3000"/>
    <s v="The 2018 interim TAC of 3,000 t results in an exploitation rate of 0.12. Catch scenarios ranging from 1,000 t to 6,500 t are presented in Table 1. All catch scenarios below 6,500 t are projected to result in increases in fully-recruited biomass, with a probability of biomass decline ranging from 0.25 to 0.52. The probability that biomass will remain in the Healthy Zone is ≥ 0.86 for all catch scenarios presented."/>
  </r>
  <r>
    <x v="1"/>
    <x v="125"/>
    <s v="NEFMC"/>
    <s v="Atlantic Sea Scallop"/>
    <s v="Placopecten magellanicus"/>
    <s v="Sea scallop"/>
    <s v="Northwestern Atlantic Coast"/>
    <x v="13"/>
    <n v="2020"/>
    <n v="2019"/>
    <s v="CASA"/>
    <s v="Base 2018"/>
    <s v="NEFSC"/>
    <m/>
    <s v="65th Northeast Regional SAW Assessment Summary Report. NEFSC CRD#18-08 (2018)"/>
    <s v="https://www.asmfc.org/uploads/file/5bdb217bAtlHerring_65thSAW_AssessmentSummaryReport_Aug2018.pdf"/>
    <n v="4"/>
    <n v="2"/>
    <n v="5"/>
    <n v="2019"/>
    <n v="0.34000000357627869"/>
    <s v="Apical F"/>
    <s v="F Rate for Fully Selected Scallops"/>
    <n v="0.61000001430511475"/>
    <s v="Direct estimate"/>
    <n v="0.55699998140335083"/>
    <s v=""/>
    <s v=""/>
    <s v=""/>
    <n v="2019"/>
    <n v="147073"/>
    <s v="Metric Tons"/>
    <s v="Total Stock Biomass - Meat Weight"/>
    <n v="102657"/>
    <s v="Direct Estimate"/>
    <n v="1.4329999685287476"/>
    <s v=""/>
    <s v=""/>
    <n v="0.57319998741149902"/>
    <n v="20000"/>
    <n v="20000"/>
    <x v="1"/>
    <n v="2"/>
    <n v="40000"/>
    <n v="1"/>
    <n v="20000"/>
    <s v="SARC 65 concluded that the sea scallop stock is neither overfished nor did it experience overfishing in 2017."/>
  </r>
  <r>
    <x v="0"/>
    <x v="126"/>
    <s v="DFO-MPO"/>
    <m/>
    <s v="Placopecten magellanicus"/>
    <s v="Sea scallop"/>
    <s v="Quebec coastal waters"/>
    <x v="13"/>
    <n v="2020"/>
    <m/>
    <m/>
    <m/>
    <m/>
    <s v="Scallop stock assessment in Quebec coastal waters in 2019"/>
    <s v="SAR/2020/054"/>
    <s v="http://www.dfo-mpo.gc.ca/csas-sccs/Publications/SAR-AS/2020/2020_054-eng.html"/>
    <m/>
    <m/>
    <m/>
    <m/>
    <m/>
    <m/>
    <m/>
    <m/>
    <m/>
    <m/>
    <m/>
    <m/>
    <m/>
    <m/>
    <m/>
    <m/>
    <m/>
    <m/>
    <m/>
    <m/>
    <m/>
    <m/>
    <m/>
    <n v="800"/>
    <n v="800"/>
    <x v="1"/>
    <n v="2"/>
    <n v="1600"/>
    <n v="3"/>
    <n v="2400"/>
    <s v="No definitive status provided. Levels of fishing reported as sustainable. Landings in meat weight, so raised by 8x"/>
  </r>
  <r>
    <x v="0"/>
    <x v="127"/>
    <s v="DFO-MPO"/>
    <m/>
    <s v="Placopecten magellanicus"/>
    <s v="Sea scallop"/>
    <s v="Scallop Fishing Area 29 West of Longitude 65°30'"/>
    <x v="13"/>
    <n v="2020"/>
    <m/>
    <m/>
    <m/>
    <m/>
    <s v="Stock Status Update for Scallop (Placopecten magellanicus) in Scallop Fishing Area 29 West of Longitude 65°30'"/>
    <s v="SCR/2020/046"/>
    <s v="http://www.dfo-mpo.gc.ca/csas-sccs/Publications/ScR-RS/2020/2020_046-eng.html"/>
    <m/>
    <m/>
    <m/>
    <m/>
    <m/>
    <m/>
    <m/>
    <m/>
    <m/>
    <m/>
    <m/>
    <m/>
    <m/>
    <m/>
    <m/>
    <m/>
    <m/>
    <m/>
    <m/>
    <m/>
    <m/>
    <m/>
    <m/>
    <n v="1600"/>
    <n v="1600"/>
    <x v="1"/>
    <n v="2"/>
    <n v="3200"/>
    <n v="1"/>
    <n v="1600"/>
    <s v="In 2019, commercial biomass densities in Subareas B, C, and D are above their USRs and are considered to be in the Healthy Zone. Indications for Subarea E are that the commercial abundance is relatively stable at the current level of removals. For all Subareas, biomass declines are predicted, even if no catch is taken in 2020."/>
  </r>
  <r>
    <x v="0"/>
    <x v="128"/>
    <s v="DFO-MPO"/>
    <m/>
    <s v="Placopecten magellanicus"/>
    <s v="Sea scallop"/>
    <s v="Scallop Production Areas 1 to 6 in the Bay of Fundy"/>
    <x v="13"/>
    <n v="2021"/>
    <m/>
    <m/>
    <m/>
    <m/>
    <s v="Stock Status Update of Scallop (Placopecten Magellanicus) in Scallop Production Areas 1 to 6 in the Bay of Fundy"/>
    <s v="SCR/2021/005"/>
    <s v="http://www.dfo-mpo.gc.ca/csas-sccs/Publications/ScR-RS/2021/2021_005-eng.html"/>
    <m/>
    <m/>
    <m/>
    <m/>
    <m/>
    <m/>
    <m/>
    <m/>
    <m/>
    <m/>
    <m/>
    <m/>
    <m/>
    <m/>
    <m/>
    <m/>
    <m/>
    <m/>
    <m/>
    <m/>
    <m/>
    <m/>
    <m/>
    <n v="3600"/>
    <n v="3600"/>
    <x v="1"/>
    <n v="2"/>
    <n v="7200"/>
    <n v="1"/>
    <n v="3600"/>
    <s v="In 2019, estimates of commercial biomass for all SPAs remained in the Healthy Zone; however, recruitment for all SPAs was below their respective long-term medians and coincident with low levels of pre-recruits."/>
  </r>
  <r>
    <x v="0"/>
    <x v="129"/>
    <s v="DFO-MPO"/>
    <m/>
    <s v="Placopecten magellanicus"/>
    <s v="Sea scallop"/>
    <s v="Southern Gulf of St. Lawrence"/>
    <x v="13"/>
    <n v="2019"/>
    <m/>
    <m/>
    <m/>
    <m/>
    <s v="Fishery and Stock Status of the Sea Scallop (Placopecten magellanicus) from the Southern Gulf of St. Lawrence to 2016"/>
    <s v="SAR/2019/006"/>
    <s v="http://www.dfo-mpo.gc.ca/csas-sccs/Publications/SAR-AS/2019/2019_006-eng.html"/>
    <m/>
    <m/>
    <m/>
    <m/>
    <m/>
    <m/>
    <m/>
    <m/>
    <m/>
    <m/>
    <m/>
    <m/>
    <m/>
    <m/>
    <m/>
    <m/>
    <m/>
    <m/>
    <m/>
    <m/>
    <m/>
    <m/>
    <m/>
    <n v="800"/>
    <n v="800"/>
    <x v="3"/>
    <n v="1"/>
    <n v="800"/>
    <n v="3"/>
    <n v="2400"/>
    <s v="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
  </r>
  <r>
    <x v="0"/>
    <x v="130"/>
    <s v="DFO-MPO"/>
    <m/>
    <s v="Placopecten magellanicus"/>
    <s v="Sea scallop"/>
    <s v="Subarea 20A in the Magdalen Islands"/>
    <x v="13"/>
    <n v="2021"/>
    <m/>
    <m/>
    <m/>
    <m/>
    <s v="Update of Stock Status Indicators for Scallop in Subarea 20A in the Magdalen Islands"/>
    <s v="SCR/2021/010"/>
    <s v="http://www.dfo-mpo.gc.ca/csas-sccs/Publications/ScR-RS/2021/2021_010-eng.html"/>
    <m/>
    <m/>
    <m/>
    <m/>
    <m/>
    <m/>
    <m/>
    <m/>
    <m/>
    <m/>
    <m/>
    <m/>
    <m/>
    <m/>
    <m/>
    <m/>
    <m/>
    <m/>
    <m/>
    <m/>
    <m/>
    <m/>
    <m/>
    <n v="3200"/>
    <n v="3200"/>
    <x v="1"/>
    <n v="2"/>
    <n v="6400"/>
    <n v="1"/>
    <n v="3200"/>
    <s v="Stock is between an upper and lower reference point. The update of the primary indicator indicates a lower CPUE in 2020 than in 2019. The 2020 CPUE is in the &quot;Mean CPUE&quot; classification zone. An effort based HCR is used and suggests an adjusted effort downwards. Updated indicators status of the scallop stock in Subarea 20A in Magdalen Islands anticipated and the research survey suggests that the expected fishing recruitment would be relatively low in the short term. "/>
  </r>
  <r>
    <x v="0"/>
    <x v="131"/>
    <s v="DFO-MPO"/>
    <m/>
    <s v="Cucumaria frondosa"/>
    <s v="Sea Cucumber"/>
    <s v="Areas B and C in the Gaspé Peninsula"/>
    <x v="14"/>
    <n v="2020"/>
    <m/>
    <m/>
    <m/>
    <m/>
    <s v="Update of sea cucumber stock status indicators for Areas B and C in the Gaspé Peninsula in 2019"/>
    <s v="SCR/2020/038"/>
    <s v="http://www.dfo-mpo.gc.ca/csas-sccs/Publications/ScR-RS/2020/2020_038-eng.html"/>
    <m/>
    <m/>
    <m/>
    <m/>
    <m/>
    <m/>
    <m/>
    <m/>
    <m/>
    <m/>
    <m/>
    <m/>
    <m/>
    <m/>
    <m/>
    <m/>
    <m/>
    <m/>
    <m/>
    <m/>
    <m/>
    <m/>
    <m/>
    <n v="500"/>
    <n v="500"/>
    <x v="1"/>
    <n v="2"/>
    <n v="1000"/>
    <n v="2"/>
    <n v="1000"/>
    <s v="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
  </r>
  <r>
    <x v="0"/>
    <x v="132"/>
    <s v="DFO-MPO"/>
    <m/>
    <s v="Cucumaria frondosa"/>
    <s v="Sea Cucumber"/>
    <s v="Maritimes Region, and SWNB Sea"/>
    <x v="14"/>
    <n v="2021"/>
    <m/>
    <m/>
    <m/>
    <m/>
    <s v="Guidance for Setting Reference Points for the Sea Cucumber (Cucumaria frondosa) Fishery in the Maritimes Region, and Status of the SWNB Sea Cucumber Fishery 2019"/>
    <s v="SAR/2021/007"/>
    <s v="http://www.dfo-mpo.gc.ca/csas-sccs/Publications/SAR-AS/2021/2021_007-eng.html"/>
    <m/>
    <m/>
    <m/>
    <m/>
    <m/>
    <m/>
    <m/>
    <m/>
    <m/>
    <m/>
    <m/>
    <m/>
    <m/>
    <m/>
    <m/>
    <m/>
    <m/>
    <m/>
    <m/>
    <m/>
    <m/>
    <m/>
    <m/>
    <n v="2500"/>
    <n v="2500"/>
    <x v="1"/>
    <n v="2"/>
    <n v="5000"/>
    <n v="1"/>
    <n v="2500"/>
    <s v="The catch rate indicator for SWNB Zone 1 is near the LRP and in the cautious zone. Focus should be on rebuilding. Other stocks in the area are in good condition. Overall, fishery is being sustained."/>
  </r>
  <r>
    <x v="0"/>
    <x v="133"/>
    <s v="DFO-MPO"/>
    <m/>
    <s v="Cucumaria frondosa"/>
    <s v="Sea Cucumber"/>
    <s v="NAFO Subdivision 3Ps"/>
    <x v="14"/>
    <n v="2018"/>
    <m/>
    <m/>
    <m/>
    <m/>
    <s v="Sea Cucumber stock status update in NAFO Subdivision 3Ps"/>
    <s v="SCR/2018/010"/>
    <s v="http://www.dfo-mpo.gc.ca/csas-sccs/publications/ScR-RS/2018/2018_010-eng.html"/>
    <m/>
    <m/>
    <m/>
    <m/>
    <m/>
    <m/>
    <m/>
    <m/>
    <m/>
    <m/>
    <m/>
    <m/>
    <m/>
    <m/>
    <m/>
    <m/>
    <m/>
    <m/>
    <m/>
    <m/>
    <m/>
    <m/>
    <m/>
    <n v="300"/>
    <n v="300"/>
    <x v="1"/>
    <n v="2"/>
    <n v="600"/>
    <n v="3"/>
    <n v="900"/>
    <s v="Highly uncertain assessment. Indicators appear good, but may not be reliable. Current harvest is thought to be precautionary."/>
  </r>
  <r>
    <x v="1"/>
    <x v="134"/>
    <s v="NEFMC"/>
    <s v="Northeast Skate Complex"/>
    <s v="Amblyraja radiata"/>
    <s v="Thorny skate"/>
    <s v="Gulf of Maine"/>
    <x v="15"/>
    <n v="2020"/>
    <n v="2019"/>
    <s v="Index Method"/>
    <s v="Average Survey CPUE"/>
    <s v="NEFSC"/>
    <m/>
    <s v=""/>
    <s v="2019 NE Skate Stock Status Update"/>
    <m/>
    <s v=""/>
    <n v="2"/>
    <n v="2019"/>
    <n v="11.399999618530273"/>
    <s v="% Change in Survey CPUE"/>
    <s v="Change in Relative Abundance"/>
    <s v=""/>
    <s v=""/>
    <s v=""/>
    <s v=""/>
    <s v=""/>
    <s v=""/>
    <n v="2019"/>
    <n v="0.18000000715255737"/>
    <s v="Kilograms / Tow"/>
    <s v="Survey CPUE - 3 Year Average"/>
    <n v="4.130000114440918"/>
    <s v="Avg. survey CPUE"/>
    <n v="4.3999999761581421E-2"/>
    <s v=""/>
    <s v=""/>
    <n v="1.7599999904632568E-2"/>
    <n v="3571.4285714285716"/>
    <n v="3571.4285714285716"/>
    <x v="3"/>
    <n v="1"/>
    <n v="3571.4285714285716"/>
    <n v="1"/>
    <n v="3571.4285714285716"/>
    <s v="Catches discarded skates, distributed eaqually."/>
  </r>
  <r>
    <x v="1"/>
    <x v="135"/>
    <s v="NEFMC"/>
    <s v="Northeast Skate Complex"/>
    <s v="Dipturus laevis"/>
    <s v="Barndoor skate"/>
    <s v="Georges Bank / Southern New England"/>
    <x v="15"/>
    <n v="2020"/>
    <n v="2019"/>
    <s v="Index Method"/>
    <s v="Survey CPUE"/>
    <s v="NEFSC"/>
    <m/>
    <s v="2017 NE Skate Stock Status Update , K. Sosebee , 8/31/2018"/>
    <s v="2019 NE Skate Stock Status Update"/>
    <n v="1"/>
    <n v="2"/>
    <n v="2"/>
    <n v="2019"/>
    <n v="11.399999618530273"/>
    <s v="% Change in Survey CPUE"/>
    <s v="Change in Relative Abundance"/>
    <s v=""/>
    <s v=""/>
    <s v=""/>
    <s v=""/>
    <s v=""/>
    <s v=""/>
    <n v="2019"/>
    <n v="2.0199999809265137"/>
    <s v="kg/tow"/>
    <s v="Survey CPUE - 3 Year Average"/>
    <n v="1.5700000524520874"/>
    <s v="Average Survey CPUE"/>
    <n v="1.2869999408721924"/>
    <s v=""/>
    <s v=""/>
    <n v="0.51479997634887698"/>
    <n v="3571.4285714285716"/>
    <n v="3571.4285714285716"/>
    <x v="1"/>
    <n v="2"/>
    <n v="7142.8571428571431"/>
    <n v="1"/>
    <n v="3571.4285714285716"/>
    <m/>
  </r>
  <r>
    <x v="1"/>
    <x v="136"/>
    <s v="NEFMC"/>
    <s v="Northeast Skate Complex"/>
    <s v="Leucoraja erinacea"/>
    <s v="Little skate"/>
    <s v="Georges Bank / Southern New England"/>
    <x v="15"/>
    <n v="2019"/>
    <n v="2019"/>
    <s v="Index Method"/>
    <s v="Average Survey CPUE"/>
    <s v="NEFSC"/>
    <m/>
    <s v=""/>
    <s v="2018 NE Skate Stock Status Update"/>
    <m/>
    <m/>
    <n v="2"/>
    <n v="2019"/>
    <n v="13.399999618530273"/>
    <s v="% Change in Survey CPUE"/>
    <s v="Change in Relative Abundance"/>
    <s v=""/>
    <s v=""/>
    <s v=""/>
    <s v=""/>
    <s v=""/>
    <s v=""/>
    <n v="2019"/>
    <n v="5.320000171661377"/>
    <s v="kg / tow"/>
    <s v="Survey CPUE - 3 Year Average"/>
    <n v="6.1500000953674316"/>
    <s v="Avg. survey CPUE"/>
    <n v="0.86500000953674316"/>
    <s v=""/>
    <s v=""/>
    <n v="0.34600000381469731"/>
    <n v="3571.4285714285716"/>
    <n v="3571.4285714285716"/>
    <x v="1"/>
    <n v="2"/>
    <n v="7142.8571428571431"/>
    <n v="1"/>
    <n v="3571.4285714285716"/>
    <m/>
  </r>
  <r>
    <x v="1"/>
    <x v="137"/>
    <s v="NEFMC"/>
    <s v="Northeast Skate Complex"/>
    <s v="Leucoraja garmani"/>
    <s v="Rosette skate"/>
    <s v="Southern New England / Mid-Atlantic"/>
    <x v="15"/>
    <n v="2020"/>
    <n v="2019"/>
    <s v="Index Method"/>
    <s v="Average Survey CPUE"/>
    <s v="NEFSC"/>
    <m/>
    <s v=""/>
    <s v="2019 NE Skate Stock Status Update"/>
    <m/>
    <m/>
    <n v="2"/>
    <n v="2019"/>
    <n v="6.4000000953674316"/>
    <s v="% Change in Survey CPUE"/>
    <s v="Change in Relative Abundance"/>
    <s v=""/>
    <s v=""/>
    <s v=""/>
    <s v=""/>
    <s v=""/>
    <s v=""/>
    <n v="2019"/>
    <n v="5.000000074505806E-2"/>
    <s v="kg / tow"/>
    <s v="Survey CPUE - 3 Year Average"/>
    <n v="4.8000000417232513E-2"/>
    <s v="Avg. survey CPUE"/>
    <n v="1.0420000553131104"/>
    <s v=""/>
    <s v=""/>
    <n v="0.41680002212524414"/>
    <n v="3571.4285714285716"/>
    <n v="3571.4285714285716"/>
    <x v="1"/>
    <n v="2"/>
    <n v="7142.8571428571431"/>
    <n v="1"/>
    <n v="3571.4285714285716"/>
    <m/>
  </r>
  <r>
    <x v="1"/>
    <x v="138"/>
    <s v="NEFMC"/>
    <s v="Northeast Skate Complex"/>
    <s v="Leucoraja ocellata"/>
    <s v="Winter skate"/>
    <s v="Georges Bank / Southern New England"/>
    <x v="15"/>
    <n v="2020"/>
    <n v="2019"/>
    <s v="Index Method"/>
    <s v="Average Survey CPUE"/>
    <s v="NEFSC"/>
    <m/>
    <s v=""/>
    <s v="2019 NE Skate Stock Status Update"/>
    <m/>
    <m/>
    <n v="2"/>
    <n v="2019"/>
    <n v="19.200000762939453"/>
    <s v="% Change in Survey CPUE"/>
    <s v="Change in Relative Abundance"/>
    <s v=""/>
    <s v=""/>
    <s v=""/>
    <s v=""/>
    <s v=""/>
    <s v=""/>
    <n v="2019"/>
    <n v="8.6099996566772461"/>
    <s v="kg / tow"/>
    <s v="Survey CPUE - 3 Year Average"/>
    <n v="5.6599998474121094"/>
    <s v="Avg. survey CPUE"/>
    <n v="1.5210000276565552"/>
    <s v=""/>
    <s v=""/>
    <n v="0.60840001106262209"/>
    <n v="3571.4285714285716"/>
    <n v="3571.4285714285716"/>
    <x v="5"/>
    <n v="3"/>
    <n v="10714.285714285714"/>
    <n v="1"/>
    <n v="3571.4285714285716"/>
    <m/>
  </r>
  <r>
    <x v="1"/>
    <x v="139"/>
    <s v="NEFMC"/>
    <s v="Northeast Skate Complex"/>
    <s v="Malacoraja senta"/>
    <s v="Smooth skate"/>
    <s v="Gulf of Maine"/>
    <x v="15"/>
    <n v="2020"/>
    <n v="2019"/>
    <s v="Index Method"/>
    <s v="Average Survey CPUE"/>
    <s v="NEFSC"/>
    <m/>
    <s v=""/>
    <s v="2019 NE Skate Stock Status Update"/>
    <m/>
    <m/>
    <n v="2"/>
    <n v="2019"/>
    <n v="1.7000000476837158"/>
    <s v="% Change in Survey CPUE"/>
    <s v="Change in Relative Abundance"/>
    <s v=""/>
    <s v=""/>
    <s v=""/>
    <s v=""/>
    <s v=""/>
    <s v=""/>
    <n v="2019"/>
    <n v="0.27000001072883606"/>
    <s v="Kilograms / Tow"/>
    <s v="Survey CPUE - 3 Year Average"/>
    <n v="0.27000001072883606"/>
    <s v="Avg. survey CPUE"/>
    <n v="1"/>
    <s v=""/>
    <s v=""/>
    <n v="0.4"/>
    <n v="3571.4285714285716"/>
    <n v="3571.4285714285716"/>
    <x v="1"/>
    <n v="2"/>
    <n v="7142.8571428571431"/>
    <n v="1"/>
    <n v="3571.4285714285716"/>
    <m/>
  </r>
  <r>
    <x v="1"/>
    <x v="140"/>
    <s v="NEFMC"/>
    <s v="Northeast Skate Complex"/>
    <s v="Raja eglanteria"/>
    <s v="Clearnose skate"/>
    <s v="Southern New England / Mid-Atlantic"/>
    <x v="15"/>
    <n v="2020"/>
    <n v="2019"/>
    <s v="Index Method"/>
    <s v="Average Survey Abundance"/>
    <s v="NEFSC"/>
    <m/>
    <s v=""/>
    <s v="2019 NE Skate Stock Status Update"/>
    <m/>
    <m/>
    <n v="2"/>
    <n v="2019"/>
    <n v="73.099998474121094"/>
    <s v="% Change in Survey CPUE"/>
    <s v="Change in Relative Abundance"/>
    <s v=""/>
    <s v=""/>
    <s v=""/>
    <s v=""/>
    <s v=""/>
    <s v=""/>
    <n v="2019"/>
    <n v="1.0499999523162842"/>
    <s v="kg / tow"/>
    <s v="Survey CPUE - 3 Year Average"/>
    <n v="0.6600000262260437"/>
    <s v="Average Survey CPUE"/>
    <n v="1.590999960899353"/>
    <s v=""/>
    <s v=""/>
    <n v="0.63639998435974121"/>
    <n v="3571.4285714285716"/>
    <n v="3571.4285714285716"/>
    <x v="5"/>
    <n v="3"/>
    <n v="10714.285714285714"/>
    <n v="1"/>
    <n v="3571.4285714285716"/>
    <m/>
  </r>
  <r>
    <x v="1"/>
    <x v="141"/>
    <s v="NEFMC / MAFMC"/>
    <s v="Spiny Dogfish"/>
    <s v="Squalus acanthias"/>
    <s v="Spiny dogfish"/>
    <s v="Atlantic Coast"/>
    <x v="15"/>
    <n v="2018"/>
    <n v="2017"/>
    <s v="SCAL"/>
    <s v="Length-based survey area"/>
    <s v="NEFSC"/>
    <m/>
    <s v="&quot;Update on Status of Spiny  Dogfish in 2015 and projected harvests at Fmsy proxy and Pstar of 40%&quot; ( by P. Rago, K. Sosebee, Aug. 26, 2015) Submitted to MAFMC SSC Sept., 2015."/>
    <s v=""/>
    <n v="4"/>
    <n v="1"/>
    <s v=""/>
    <n v="2017"/>
    <n v="0.20200000703334808"/>
    <s v="Annual Exploitation Rate"/>
    <s v="apical F (max F at age)"/>
    <n v="0.24400000274181366"/>
    <s v="length based model"/>
    <n v="0.82800000905990601"/>
    <s v=""/>
    <s v=""/>
    <s v=""/>
    <n v="2018"/>
    <n v="106.80000305175781"/>
    <s v="thousand mt (female biomass only)"/>
    <s v="female SSB"/>
    <n v="159.30000305175781"/>
    <s v="SSBmax"/>
    <n v="0.67000001668930054"/>
    <s v=""/>
    <s v=""/>
    <n v="0.26800000667572021"/>
    <n v="23045"/>
    <n v="23045"/>
    <x v="1"/>
    <n v="2"/>
    <n v="46090"/>
    <n v="1"/>
    <n v="23045"/>
    <s v="Includes significant discards and very small Canadian landings below. Current mortality around 17000t, still below MSY. The US assessment update concluded that the stock is not overfished and that overfishing is not occurring. "/>
  </r>
  <r>
    <x v="0"/>
    <x v="142"/>
    <s v="DFO-MPO"/>
    <m/>
    <s v="Squalus acanthias"/>
    <s v="Spiny Dogfish"/>
    <s v="NW Atlantic"/>
    <x v="15"/>
    <n v="2020"/>
    <m/>
    <m/>
    <m/>
    <m/>
    <s v="Assessment of Spiny Dogfish in the Northwest Atlantic"/>
    <s v="SAR/2020/001"/>
    <s v="http://www.dfo-mpo.gc.ca/csas-sccs/Publications/SAR-AS/2020/2020_001-eng.html"/>
    <m/>
    <m/>
    <m/>
    <m/>
    <m/>
    <m/>
    <m/>
    <m/>
    <m/>
    <m/>
    <m/>
    <m/>
    <m/>
    <m/>
    <m/>
    <m/>
    <m/>
    <m/>
    <m/>
    <m/>
    <m/>
    <m/>
    <m/>
    <m/>
    <n v="0"/>
    <x v="4"/>
    <n v="0"/>
    <m/>
    <m/>
    <n v="0"/>
    <s v="See US stock assessment."/>
  </r>
  <r>
    <x v="0"/>
    <x v="143"/>
    <s v="DFO-MPO"/>
    <m/>
    <s v="Pandalus borealis"/>
    <s v="Northern Shrimp"/>
    <s v="Eastern and Western Assessment Zones"/>
    <x v="16"/>
    <n v="2021"/>
    <m/>
    <m/>
    <m/>
    <m/>
    <s v="Assessment of Northern Shrimp (Pandalus borealis) and Striped Shrimp (Pandalus montagui) in the Eastern and Western Assessment Zones, February 2021"/>
    <s v="SAR/2021/014"/>
    <s v="http://www.dfo-mpo.gc.ca/csas-sccs/Publications/SAR-AS/2021/2021_014-eng.html"/>
    <m/>
    <m/>
    <m/>
    <m/>
    <m/>
    <m/>
    <m/>
    <m/>
    <m/>
    <m/>
    <m/>
    <m/>
    <m/>
    <m/>
    <m/>
    <m/>
    <m/>
    <m/>
    <m/>
    <m/>
    <m/>
    <m/>
    <m/>
    <n v="8000"/>
    <n v="8000"/>
    <x v="1"/>
    <n v="2"/>
    <n v="16000"/>
    <n v="3"/>
    <n v="24000"/>
    <s v="EAZ: Total catch varied without trend around 6,000 t from 1997 through 2020/21. The reported exploitation rate index for 2020/21 was 5.9% with 48% of the Total Allowable Catch (TAC) taken. Based on the 2020/21 TAC of 10,653 t, the potential exploitation rate index was 12.5%. Pandalus borealis stock in the EAZ is currently well above the established LRP. Although there is currently no established USR, the stock is considered in a healthy state. WAZ: Total catch in 2020/21 was 625 t, which is 20% of the 3,163 t TAC. The reported exploitation rate index for 2020/21 was 1.9% with 20% of the TAC taken. Based on the 2020/21 TAC of 3,163 t, the potential exploitation rate index was 9.6%. Pandalus borealis stock in the WAZ is currently well above the established LRP. Although there is currently no established USR, the stock is considered in a healthy state. TACs may be set too high, so not clear that stock is above 60% SSB0."/>
  </r>
  <r>
    <x v="0"/>
    <x v="144"/>
    <s v="DFO-MPO"/>
    <m/>
    <s v="Pandalus borealis"/>
    <s v="Northern Shrimp"/>
    <s v="Estuary and Gulf of St. Lawrence"/>
    <x v="16"/>
    <n v="2021"/>
    <m/>
    <m/>
    <m/>
    <m/>
    <s v="Update of stock status indicators for Northern Shrimp in the Estuary and Gulf of St. Lawrence"/>
    <s v="SCR/2021/015"/>
    <s v="http://www.dfo-mpo.gc.ca/csas-sccs/Publications/ScR-RS/2021/2021_015-eng.html"/>
    <m/>
    <m/>
    <m/>
    <m/>
    <m/>
    <m/>
    <m/>
    <m/>
    <m/>
    <m/>
    <m/>
    <m/>
    <m/>
    <m/>
    <m/>
    <m/>
    <m/>
    <m/>
    <m/>
    <m/>
    <m/>
    <m/>
    <m/>
    <n v="16000"/>
    <n v="16000"/>
    <x v="1"/>
    <n v="2"/>
    <n v="32000"/>
    <n v="2"/>
    <n v="32000"/>
    <s v="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
  </r>
  <r>
    <x v="0"/>
    <x v="145"/>
    <s v="DFO-MPO"/>
    <m/>
    <s v="Pandalus borealis"/>
    <s v="Northern Shrimp"/>
    <s v="SFA 13-15"/>
    <x v="16"/>
    <n v="2021"/>
    <m/>
    <m/>
    <m/>
    <m/>
    <s v="2020 Stock Status Update of the Eastern Scotian Shelf Northern Shrimp (SFAs 13-15)"/>
    <s v="SCR/2021/014"/>
    <s v="http://www.dfo-mpo.gc.ca/csas-sccs/Publications/ScR-RS/2021/2021_014-eng.html"/>
    <m/>
    <m/>
    <m/>
    <m/>
    <m/>
    <m/>
    <m/>
    <m/>
    <m/>
    <m/>
    <m/>
    <m/>
    <m/>
    <m/>
    <m/>
    <m/>
    <m/>
    <m/>
    <m/>
    <m/>
    <m/>
    <m/>
    <m/>
    <n v="2500"/>
    <n v="2500"/>
    <x v="1"/>
    <n v="2"/>
    <n v="5000"/>
    <n v="3"/>
    <n v="7500"/>
    <s v="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
  </r>
  <r>
    <x v="0"/>
    <x v="146"/>
    <s v="DFO-MPO"/>
    <m/>
    <s v="Pandalus borealis"/>
    <s v="Northern Shrimp"/>
    <s v="SFA 4-6"/>
    <x v="16"/>
    <n v="2021"/>
    <m/>
    <m/>
    <m/>
    <m/>
    <s v="An Assessment of Northern Shrimp (Pandalus borealis) in Shrimp Fishing Areas 4-6 in 2019"/>
    <s v="SAR/2021/010"/>
    <s v="http://www.dfo-mpo.gc.ca/csas-sccs/Publications/SAR-AS/2021/2021_010-eng.html"/>
    <m/>
    <m/>
    <m/>
    <m/>
    <m/>
    <m/>
    <m/>
    <m/>
    <m/>
    <m/>
    <m/>
    <m/>
    <m/>
    <m/>
    <m/>
    <m/>
    <m/>
    <m/>
    <m/>
    <m/>
    <m/>
    <m/>
    <m/>
    <n v="50000"/>
    <n v="50000"/>
    <x v="2"/>
    <n v="1.5"/>
    <n v="75000"/>
    <n v="1"/>
    <n v="50000"/>
    <s v="The SSB is in the crtitical zone for SFA 6, SFA 5 is helathy and SFA 4 cautious."/>
  </r>
  <r>
    <x v="0"/>
    <x v="143"/>
    <s v="DFO-MPO"/>
    <m/>
    <s v="Pandalus montagui"/>
    <s v="Striped Shrimp"/>
    <s v="Eastern and Western Assessment Zones"/>
    <x v="16"/>
    <n v="2021"/>
    <m/>
    <m/>
    <m/>
    <m/>
    <s v="Assessment of Northern Shrimp (Pandalus borealis) and Striped Shrimp (Pandalus montagui) in the Eastern and Western Assessment Zones, February 2021"/>
    <s v="SAR/2021/014"/>
    <s v="http://www.dfo-mpo.gc.ca/csas-sccs/Publications/SAR-AS/2021/2021_014-eng.html"/>
    <m/>
    <m/>
    <m/>
    <m/>
    <m/>
    <m/>
    <m/>
    <m/>
    <m/>
    <m/>
    <m/>
    <m/>
    <m/>
    <m/>
    <m/>
    <m/>
    <m/>
    <m/>
    <m/>
    <m/>
    <m/>
    <m/>
    <m/>
    <n v="12840"/>
    <n v="12840"/>
    <x v="1"/>
    <n v="2"/>
    <n v="25680"/>
    <n v="3"/>
    <n v="38520"/>
    <s v="EAZ: Pandalus montagui stock in the EAZ is currently well above the established LRP. Although there is currently no established USR and the stock biomass index is subject to considerable interannual variability, the stock is considered in a healthy state. TAC is 840t. WAZ: Although there is currently no established USR for Pandalus montagui stock in the WAZ, the stock is above the established LRP relevant to a PA Framework. TAC is 12000t. Not sure TACs are set at right level, so full exploitation presumed even though catches are well below the TACs."/>
  </r>
  <r>
    <x v="0"/>
    <x v="147"/>
    <s v="DFO-MPO"/>
    <m/>
    <s v="Pandalus montagui"/>
    <s v="Striped shrimp"/>
    <s v="SFA 4"/>
    <x v="16"/>
    <n v="2020"/>
    <m/>
    <m/>
    <m/>
    <m/>
    <s v="Stock status update of striped shrimp (Pandalus montagui) in SFA 4"/>
    <s v="SCR/2020/016"/>
    <s v="http://www.dfo-mpo.gc.ca/csas-sccs/Publications/ScR-RS/2020/2020_016-eng.html"/>
    <m/>
    <m/>
    <m/>
    <m/>
    <m/>
    <m/>
    <m/>
    <m/>
    <m/>
    <m/>
    <m/>
    <m/>
    <m/>
    <m/>
    <m/>
    <m/>
    <m/>
    <m/>
    <m/>
    <m/>
    <m/>
    <m/>
    <m/>
    <n v="2000"/>
    <n v="2000"/>
    <x v="1"/>
    <n v="2"/>
    <n v="4000"/>
    <n v="3"/>
    <n v="6000"/>
    <s v="The overall status of the Striped Shrimp resource could not be determined because no PA Framework currently exists for this species in SFA 4. Additionally, there are large fluctuations in biomass from year to year, which are likely influenced by currents and tides in SFA 4. If the by_x0002_catch limit is taken, the exploitation rate index will be 10.4% in 2019/20. The recent exploitation rate has been stable, suggesting that the stock is at least fully exploited currently."/>
  </r>
  <r>
    <x v="1"/>
    <x v="148"/>
    <s v="MAFMC"/>
    <s v="Mackerel, Squid and Butterfish"/>
    <s v="Loligo pealeii"/>
    <s v="Longfin inshore squid"/>
    <s v="Georges Bank / Cape Hatteras"/>
    <x v="17"/>
    <n v="2020"/>
    <n v="2019"/>
    <s v="Index Method"/>
    <s v="2-Year Average Survey Biomass"/>
    <s v="NEFSC"/>
    <m/>
    <s v="Longfin Inshore Squid (Doryteuthis (Amerigo) pealeii) Stock Assessment Update for 2017. By L. Hendrickson, NEFSC PopDy. To MAFMC 4-25-2017"/>
    <s v=""/>
    <n v="1"/>
    <n v="1"/>
    <n v="2"/>
    <n v="2019"/>
    <n v="0.20200000703334808"/>
    <s v="Catch / Two-Year Average Annualized B"/>
    <s v="Exploitation Index"/>
    <s v=""/>
    <s v=""/>
    <s v=""/>
    <s v=""/>
    <s v=""/>
    <s v=""/>
    <n v="2019"/>
    <n v="63349"/>
    <s v="Metric Tons"/>
    <s v="Two-Year Average Annualized B"/>
    <n v="42405"/>
    <s v="Avg. survey CPUE"/>
    <n v="1.7389999628067017"/>
    <s v=""/>
    <s v=""/>
    <n v="0.69559998512268073"/>
    <n v="23000"/>
    <n v="23000"/>
    <x v="5"/>
    <n v="3"/>
    <n v="69000"/>
    <n v="1"/>
    <n v="23000"/>
    <m/>
  </r>
  <r>
    <x v="2"/>
    <x v="149"/>
    <s v="ICES"/>
    <m/>
    <s v="Gadus morhua"/>
    <s v="Atlantic Cod"/>
    <s v="NAFO Subarea 1 (Inshore)"/>
    <x v="2"/>
    <n v="2021"/>
    <m/>
    <m/>
    <m/>
    <m/>
    <m/>
    <m/>
    <s v="ICES Advice cod.21.1"/>
    <m/>
    <m/>
    <m/>
    <m/>
    <m/>
    <m/>
    <m/>
    <m/>
    <m/>
    <m/>
    <m/>
    <m/>
    <m/>
    <m/>
    <m/>
    <m/>
    <m/>
    <m/>
    <m/>
    <m/>
    <m/>
    <m/>
    <m/>
    <n v="20000"/>
    <n v="20000"/>
    <x v="1"/>
    <n v="2"/>
    <n v="40000"/>
    <n v="1"/>
    <n v="20000"/>
    <s v="Clear overexploitation between 1990 and 2005, evidence of recovery but F still high, so suggests recovery not down to management."/>
  </r>
  <r>
    <x v="2"/>
    <x v="150"/>
    <s v="ICES"/>
    <m/>
    <s v="Gadus morhua"/>
    <s v="Atlantic Cod"/>
    <s v="NAFO divisions 1A-1E, offshore"/>
    <x v="2"/>
    <n v="2020"/>
    <m/>
    <m/>
    <m/>
    <m/>
    <m/>
    <m/>
    <s v="ICES Advice cod.21.1a-e"/>
    <m/>
    <m/>
    <m/>
    <m/>
    <m/>
    <m/>
    <m/>
    <m/>
    <m/>
    <m/>
    <m/>
    <m/>
    <m/>
    <m/>
    <m/>
    <m/>
    <m/>
    <m/>
    <m/>
    <m/>
    <m/>
    <m/>
    <m/>
    <n v="50000"/>
    <n v="50000"/>
    <x v="3"/>
    <n v="1"/>
    <n v="50000"/>
    <n v="3"/>
    <n v="150000"/>
    <s v="Exact status unknown. Catches have been 200-300000t before 1970, but dropped off rapidly. Catches have been very low since 1990. Surveys after 2010 show some recovery, but biomass remains very low."/>
  </r>
  <r>
    <x v="2"/>
    <x v="151"/>
    <s v="ICES"/>
    <m/>
    <s v="Salmo salar"/>
    <s v="Atlantic salmon"/>
    <s v="West Greenland"/>
    <x v="12"/>
    <n v="2021"/>
    <m/>
    <m/>
    <m/>
    <m/>
    <m/>
    <m/>
    <s v="ICES Advice sal.wgc.all"/>
    <m/>
    <m/>
    <m/>
    <m/>
    <m/>
    <m/>
    <m/>
    <m/>
    <m/>
    <m/>
    <m/>
    <m/>
    <m/>
    <m/>
    <m/>
    <m/>
    <m/>
    <m/>
    <m/>
    <m/>
    <m/>
    <m/>
    <m/>
    <n v="500"/>
    <n v="500"/>
    <x v="3"/>
    <n v="1"/>
    <n v="500"/>
    <n v="2"/>
    <n v="1000"/>
    <s v="Recommended catch is zero. Catches pre-1990 were around 1000t, and since then have been kept as low as possible. Survivorship very low. No commercial fishing for export, but full fishing is allowed with some limits on gear. Current quota 30t."/>
  </r>
  <r>
    <x v="1"/>
    <x v="152"/>
    <s v="SEDAR"/>
    <m/>
    <s v="Brevoortia tyrannus"/>
    <s v="Atlantic menhaden"/>
    <s v="US Atlantic coast"/>
    <x v="5"/>
    <n v="2020"/>
    <m/>
    <m/>
    <m/>
    <m/>
    <m/>
    <m/>
    <s v="http://www.asmfc.org/files/Meetings/2020WinterMeeting/AtlMenhadenSingleSpeciesAssmt_PeerReviewReports.pdf"/>
    <m/>
    <m/>
    <m/>
    <m/>
    <n v="0.11"/>
    <s v="year-1"/>
    <s v="SPR"/>
    <m/>
    <m/>
    <m/>
    <n v="0.22"/>
    <m/>
    <n v="0.5"/>
    <m/>
    <m/>
    <m/>
    <m/>
    <m/>
    <m/>
    <m/>
    <m/>
    <m/>
    <m/>
    <n v="200000"/>
    <n v="200000"/>
    <x v="1"/>
    <n v="2"/>
    <n v="400000"/>
    <n v="2"/>
    <n v="400000"/>
    <s v="F-based management approach as population heavily affected by environmental conditions. The current management benchmarks are calculated using the full fishing mortality rate (F_x0002_based) and through spawner-per-recruit calculations (fecundity-based) using the mean values of any time-varying components (i.e., growth, maturity) over the time series 1955-2017. F in 2017 (0.11) was below the FTHRESHOLD (0.60) and FTARGET (0.22). In addition, the stock is above the current fecundity target. The Atlantic menhaden stock status is not overfished and overfishing is not occurring."/>
  </r>
  <r>
    <x v="3"/>
    <x v="153"/>
    <s v="NAFO"/>
    <m/>
    <s v="Gadus morhua"/>
    <s v="Atlantic cod"/>
    <s v="NAFO Div. 3M"/>
    <x v="2"/>
    <n v="2021"/>
    <m/>
    <m/>
    <m/>
    <m/>
    <m/>
    <m/>
    <m/>
    <m/>
    <m/>
    <m/>
    <m/>
    <m/>
    <m/>
    <m/>
    <m/>
    <m/>
    <m/>
    <m/>
    <m/>
    <m/>
    <m/>
    <m/>
    <m/>
    <m/>
    <m/>
    <m/>
    <m/>
    <m/>
    <m/>
    <m/>
    <n v="7500"/>
    <n v="7500"/>
    <x v="1"/>
    <n v="2"/>
    <n v="15000"/>
    <n v="2"/>
    <n v="15000"/>
    <s v="Stock above Blim in 2020. Bmsy is unknown. Recent catch very low, so some recovery possible."/>
  </r>
  <r>
    <x v="3"/>
    <x v="154"/>
    <s v="NAFO"/>
    <m/>
    <s v="Sebastes spp."/>
    <s v="S. mentella, S. norvegicus (=S. marinus) and S. fasciatus"/>
    <s v="NAFO Div. 3M"/>
    <x v="8"/>
    <n v="2021"/>
    <m/>
    <m/>
    <m/>
    <m/>
    <m/>
    <m/>
    <m/>
    <m/>
    <m/>
    <m/>
    <m/>
    <m/>
    <m/>
    <m/>
    <m/>
    <m/>
    <m/>
    <m/>
    <m/>
    <m/>
    <m/>
    <m/>
    <m/>
    <m/>
    <m/>
    <m/>
    <m/>
    <m/>
    <m/>
    <m/>
    <n v="5000"/>
    <n v="5000"/>
    <x v="1"/>
    <n v="2"/>
    <n v="10000"/>
    <n v="2"/>
    <n v="10000"/>
    <s v="Bmsy unknown. Stock above historical average level. FMSY unknown. Catch low over last 25 years. YPR reference points unconfirmed. Maybe not fully exploited, unsure as past fishing quite high."/>
  </r>
  <r>
    <x v="3"/>
    <x v="155"/>
    <s v="NAFO"/>
    <m/>
    <s v="Hippoglossoides platessoides"/>
    <s v="American plaice"/>
    <s v="NAFO Div. 3M"/>
    <x v="4"/>
    <n v="2020"/>
    <m/>
    <m/>
    <m/>
    <m/>
    <m/>
    <m/>
    <m/>
    <m/>
    <m/>
    <m/>
    <m/>
    <m/>
    <m/>
    <m/>
    <m/>
    <m/>
    <m/>
    <m/>
    <m/>
    <m/>
    <m/>
    <m/>
    <m/>
    <m/>
    <m/>
    <m/>
    <m/>
    <m/>
    <m/>
    <m/>
    <n v="1000"/>
    <n v="1000"/>
    <x v="3"/>
    <n v="1"/>
    <n v="1000"/>
    <n v="3"/>
    <n v="3000"/>
    <s v="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s v="Canada"/>
    <n v="1"/>
    <s v="Acadian Redfish - Unit 3"/>
    <s v="DFO-MPO"/>
    <s v="Sebastes fasciatus"/>
    <s v="Acadian redfish"/>
    <s v="Unit 3"/>
    <s v="Maritimes"/>
    <n v="2022"/>
    <s v="Stock Status Update of Unit 3 Redfish for 2022"/>
    <s v="SCR/2023/022"/>
    <s v="https://www.dfo-mpo.gc.ca/csas-sccs/Publications/ScR-RS/2023/2023_022-eng.html"/>
    <n v="10000"/>
    <n v="10000"/>
    <s v="F"/>
    <n v="1"/>
    <n v="10000"/>
    <n v="1"/>
    <n v="10000"/>
    <s v="Cautious Zone"/>
    <s v="The DFO summer RV survey results indicate that total and mature biomass has remained low since 2018, at levels comparable to the 1990s. The mature biomass index has never fallen below the LRP but the index fell to 44,467 t in 2022 which is below the USR (58,000 t) and in the Cautious Zone. Note - majority of catch now thought to be S. fasciatus although S. mentella also present."/>
  </r>
  <r>
    <x v="1"/>
    <x v="0"/>
    <s v="Canada"/>
    <n v="2"/>
    <s v="American Plaice (NAFO Div. 4T)"/>
    <s v="DFO-MPO"/>
    <s v="Hippoglossoides platessoides"/>
    <s v="American Plaice"/>
    <s v="NAFO Div. 4T"/>
    <s v="Gulf"/>
    <n v="2021"/>
    <s v="Update of indices of abundance to 2020 for Atlantic Cod (NAFO Div. 4T and 4Vn (November to April)) and American Plaice (NAFO Div. 4T) assessed and managed by DFO Gulf Region"/>
    <s v="SCR/2021/011"/>
    <s v="http://www.dfo-mpo.gc.ca/csas-sccs/Publications/ScR-RS/2021/2021_011-eng.html"/>
    <n v="7000"/>
    <n v="7000"/>
    <s v="O"/>
    <n v="1"/>
    <n v="7000"/>
    <n v="1"/>
    <n v="7000"/>
    <s v="Critical Zone"/>
    <s v="Under current productivity conditions, the SSB is expected to remain in the critical zone with essentially zero chance of the SSB being above the LRP during 2016 to 2021 (2016/031). The rebuilding prospects for this stock under current conditions are low because of the high level of natural mortality. Predation by grey seals is thought to be a major component of the high level of natural mortality. American plaice is currently caught as bycatch in fisheries primarily directed for witch flounder and Greenland halibut. Preliminary landings in 2015 were 40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2"/>
    <x v="0"/>
    <s v="Canada"/>
    <n v="3"/>
    <s v="Arctic Char in Ijaruvung Lake, Iqalujjuaq Fiord and Irvine Inlet, Cumberland Sound, Nunavut"/>
    <s v="DFO-MPO"/>
    <s v="Salvelinus alpinus"/>
    <s v="Arctic Char"/>
    <s v="Ijaruvung Lake, Iqalujjuaq Fiord and Irvine Inlet, Cumberland Sound, Nunavut"/>
    <s v="Arctic"/>
    <n v="2018"/>
    <s v="Stock Status and Sustainable Harvest Levels for Arctic Char in Ijaruvung Lake, Iqalujjuaq Fiord and Irvine Inlet, Cumberland Sound, Nunavut"/>
    <s v="SAR/2018/021"/>
    <s v="http://www.dfo-mpo.gc.ca/csas-sccs/Publications/SAR-AS/2018/2018_021-eng.html"/>
    <n v="1.6"/>
    <n v="1.6"/>
    <s v="F"/>
    <n v="2"/>
    <n v="3.2"/>
    <n v="1"/>
    <n v="1.6"/>
    <s v="Uncertain"/>
    <s v="Overall, the results of the trends in size and age data, population indices, quantitative models and observations from the local fishers all suggest the Arctic Char stocks in Ijaruvung Lake, Iqalujjuaq Fiord and Irvine Inlet are in the Healthy Zone of the Precautionary Approach framework and the current harvest levels are sustainable. (freshwater)"/>
  </r>
  <r>
    <x v="2"/>
    <x v="0"/>
    <s v="Canada"/>
    <n v="4"/>
    <s v="Atlantic Salmon (Salmo salar) in DFO Gulf Region Salmon Fishing Areas 15 - 18"/>
    <s v="DFO-MPO"/>
    <s v="Salmo salar"/>
    <s v="Atlantic Salmon"/>
    <s v="DFO Gulf Region Salmon Fishing Areas 15 - 20"/>
    <s v="Gulf"/>
    <n v="2023"/>
    <s v="Update of stock status indicators of Atlantic Salmon (Salmo salar) in DFO Gulf Region Salmon Fishing Areas 15 - 18 for 2022"/>
    <s v="SCR/2023/035"/>
    <s v="https://www.dfo-mpo.gc.ca/csas-sccs/Publications/ScR-RS/2023/2023_035-eng.html"/>
    <n v="200"/>
    <n v="200"/>
    <s v="O-F"/>
    <n v="1.5"/>
    <n v="300"/>
    <n v="2"/>
    <n v="400"/>
    <s v="Critical Zone"/>
    <s v="4 units (SFA 15-18) vary being in the critical-healthy zones, with a mjority in the cautious zone. Full to over exploited."/>
  </r>
  <r>
    <x v="3"/>
    <x v="0"/>
    <s v="Canada"/>
    <n v="5"/>
    <s v="Atlantic Cod (NAFO Div. 4T and 4Vn (November to April)) and American Plaice (NAFO Div. 4T)"/>
    <s v="DFO-MPO"/>
    <s v="Gadus morhua"/>
    <s v="Atlantic Cod"/>
    <s v="NAFO Div. 4T and 4Vn (November to April)"/>
    <s v="Gulf"/>
    <n v="2021"/>
    <s v="Update of indices of abundance to 2020 for Atlantic Cod (NAFO Div. 4T and 4Vn (November to April)) and American Plaice (NAFO Div. 4T) assessed and managed by DFO Gulf Region"/>
    <s v="SCR/2021/011"/>
    <s v="http://www.dfo-mpo.gc.ca/csas-sccs/Publications/ScR-RS/2021/2021_011-eng.html"/>
    <n v="30000"/>
    <n v="30000"/>
    <s v="O"/>
    <n v="1"/>
    <n v="30000"/>
    <n v="1"/>
    <n v="30000"/>
    <s v="Critical Zone"/>
    <s v="1950s to 1992, landings were around 40000t. Annual landings since 2009 have varied between 103 and 172 t. For 2020, the three-year (2018 to 2020) average value of the survey index is 5,469 t of trawlable biomass in September which is well below the LRP threshold value of 47,900 t of trawlable biomass in September.  There is no directed fshery for either Atlantic Cod (Gadus morhua) or American Plaice (Hippoglossoides platessoides) in the southern Gulf of St. Lawrence. A total allowable catch (TAC) of 300 t exist for Atlantic Cod and 250 t for American Plaice to cover incidental catch, subsistence, and scientific surveys."/>
  </r>
  <r>
    <x v="3"/>
    <x v="0"/>
    <s v="Canada"/>
    <n v="6"/>
    <s v="Atlantic Cod (Gadus morhua) in NAFO Divisions 4X5Y"/>
    <s v="Ford, J.S."/>
    <s v="Gadus morhua"/>
    <s v="Atlantic Cod"/>
    <s v="NAFO Divisions 4X5Y"/>
    <s v="Maritimes"/>
    <n v="2023"/>
    <s v="Stock Assessment of Atlantic Cod (Gadus morhua) in NAFO Divisions 4X5Y"/>
    <s v="SCR/2023/017"/>
    <s v="https://www.dfo-mpo.gc.ca/csas-sccs/Publications/ScR-RS/2023/2023_017-eng.html"/>
    <n v="25000"/>
    <n v="25000"/>
    <s v="O"/>
    <n v="1"/>
    <n v="25000"/>
    <n v="1"/>
    <n v="25000"/>
    <s v="Critical Zone"/>
    <s v="Georges Bank shared US/Canada stock. The 2022 beginning of year estimate of Spawning Stock Biomass (SSB) from the VPA model is 4,918 mt. This value is below the Limit Reference Point of 22,193 mt meaning this stock remains in the Critical Zone."/>
  </r>
  <r>
    <x v="3"/>
    <x v="0"/>
    <s v="Canada"/>
    <n v="7"/>
    <s v="Atlantic Cod (Gadus morhua) Spawning Aggregations in NAFO Division 5Z (Georges Bank)"/>
    <s v="DFO-MPO"/>
    <s v="Gadus morhua"/>
    <s v="Atlantic Cod"/>
    <s v="NAFO Division 5Z (Georges Bank)"/>
    <s v="Maritimes"/>
    <n v="2019"/>
    <s v="Scallop Fishery Area/Time Closure to Protect Atlantic Cod (Gadus morhua) Spawning Aggregations in NAFO Division 5Z (Georges Bank)"/>
    <s v="SCR/2019/019"/>
    <s v="http://www.dfo-mpo.gc.ca/csas-sccs/Publications/ScR-RS/2019/2019_019-eng.html"/>
    <m/>
    <n v="0"/>
    <m/>
    <n v="0"/>
    <n v="0"/>
    <m/>
    <n v="0"/>
    <s v="Critical Zone"/>
    <s v="Not relevant. Georges Bank cod is overfished. The need to reduce the fishing mortality experienced by Atlantic Cod (Gadus morhua) on the Canadian portion of Georges Bank has led to efforts by the offshore Scallop fishery to reduce Cod bycatch. Along with active avoidance protocols adopted by the offshore Scallop fleet, Fisheries and Oceans Canada (DFO) has implemented area/time closures from early February to the end of March since 2005. The objectives of these closures are to reduce bycatch and minimize disturbance to spawning aggregations of Cod by the offshore Scallop fishery on Georges Bank."/>
  </r>
  <r>
    <x v="3"/>
    <x v="0"/>
    <s v="Canada"/>
    <n v="8"/>
    <s v="Northern cod (NAFO Divisions 2J3KL)"/>
    <s v="DFO-MPO"/>
    <s v="Gadus morhua"/>
    <s v="Atlantic Cod"/>
    <s v="NAFO Divisions 2J3KL"/>
    <s v="Newfoundland and Labrador"/>
    <n v="2019"/>
    <s v="Stock assessment of Northern cod (NAFO Divisions 2J3KL) in 2019"/>
    <s v="SAR/2019/050"/>
    <s v="http://www.dfo-mpo.gc.ca/csas-sccs/Publications/SAR-AS/2019/2019_050-eng.html"/>
    <n v="250000"/>
    <n v="250000"/>
    <s v="O"/>
    <n v="1"/>
    <n v="250000"/>
    <n v="1"/>
    <n v="250000"/>
    <s v="Critical Zone"/>
    <s v="Northern component off the east coast of Newfoundland. Spawning Stock Biomass (SSB) remains in the critical zone in 2019, at 48% of the Limit Reference Point (LRP) (95% CI = 37-63%). SSB was 398 Kt in 2019 (95% CI = 306-518 Kt). The estimated fishing mortality rate remains low, with an average value of 0.02 over the last 5 years. Recruitment (age 2) has increased but remains around 20% of the pre-collapse period of the 1980s. SSB is below the LRP. Ecosystem conditions are indicative of an overall low productivity state including low levels of phytoplankton and zooplankton, and low abundance of key forage species such as capelin and shrimp. These conditions may negatively impact cod productivity."/>
  </r>
  <r>
    <x v="3"/>
    <x v="0"/>
    <s v="Canada"/>
    <n v="9"/>
    <s v="Cod NAFO Subdivision 3Ps"/>
    <s v="DFO-MPO"/>
    <s v="Gadus morhua"/>
    <s v="Atlantic Cod"/>
    <s v="NAFO Subdivision 3Ps"/>
    <s v="Newfoundland and Labrador"/>
    <n v="2021"/>
    <s v="Stock Assessment of NAFO Subdivision 3Ps Cod"/>
    <s v="SAR/2021/031"/>
    <s v="http://www.dfo-mpo.gc.ca/csas-sccs/Publications/SAR-AS/2021/2021_031-eng.html"/>
    <n v="40000"/>
    <n v="40000"/>
    <s v="O"/>
    <n v="1"/>
    <n v="40000"/>
    <n v="1"/>
    <n v="40000"/>
    <s v="Critical Zone"/>
    <s v="South coast of Newfoundland. Spawning Stock Biomass (SSB) at January 1, 2021 is projected to be 25 kt (18 kt 35 kt) with an assumed catch of 2,702 t in 2020. The stock is in the Critical Zone (38% of the Limit Reference Point (LRP); 27-53%). The stock has been below the LRP since the early 2000s."/>
  </r>
  <r>
    <x v="3"/>
    <x v="0"/>
    <s v="Canada"/>
    <n v="10"/>
    <s v="Atlantic Cod northern Gulf of St. Lawrence (3Pn, 4RS)"/>
    <s v="DFO-MPO"/>
    <s v="Gadus morhua"/>
    <s v="Atlantic Cod"/>
    <s v="Northern Gulf of St. Lawrence (3Pn, 4RS)"/>
    <s v="Quebec"/>
    <n v="2022"/>
    <s v="Update of stock status indicators for northern Gulf of St. Lawrence (3Pn, 4RS) Atlantic Cod in 2020"/>
    <s v="SCR/2022/009"/>
    <s v="https://www.dfo-mpo.gc.ca/csas-sccs/Publications/ScR-RS/2022/2022_009-eng.html"/>
    <n v="60000"/>
    <n v="60000"/>
    <s v="O"/>
    <n v="1"/>
    <n v="60000"/>
    <n v="1"/>
    <n v="60000"/>
    <s v="Critical Zone"/>
    <s v="The 2022 update reaches the same conclusion. The northern Gulf of St. Lawrence cod stock remains in the critical zone, well below the limit reference point (LRP). The estimated spawning biomass is in the critical zone, at 10% of the 2019 LRP. No significant signs of recruitment permitting short term recovery have been detected. According to the precautionary approach, harvests from all sources should be as low as possible to promote the recovery of this stock."/>
  </r>
  <r>
    <x v="1"/>
    <x v="0"/>
    <s v="Canada"/>
    <n v="11"/>
    <s v="Atlantic Halibut (Hippoglossus hippoglossus) on the Scotian Shelf and Southern Grand Banks in NAFO Divisions 3NOPs4VWX5Zc"/>
    <s v="DFO-MPO"/>
    <s v="Hippoglossus hippoglossus"/>
    <s v="Atlantic Halibut"/>
    <s v="Scotian Shelf and Southern Grand Banks in NAFO Divisions 3NOPs4VWX5Zc"/>
    <s v="Maritimes"/>
    <n v="2023"/>
    <s v="Stock Status Update of Atlantic Halibut (Hippoglossus hippoglossus) on the Scotian Shelf and Southern Grand Banks in NAFO Divisions 3NOPs4VWX5ZcO for 2022"/>
    <s v="SCR/2023/020"/>
    <s v="https://www.dfo-mpo.gc.ca/csas-sccs/Publications/ScR-RS/2023/2023_020-eng.html"/>
    <n v="5000"/>
    <n v="5000"/>
    <s v="F"/>
    <n v="2"/>
    <n v="10000"/>
    <n v="2"/>
    <n v="10000"/>
    <s v="Healthy Zone"/>
    <s v="Fishing mortality rates estimated from the multi-year mark-recapture model have also declined between 2007 and 2013, and have been lower than natural mortality since 2008 (SAR/2015/012). The stock has increased from the depleted state observed in the early 1990s. The 2022 three-year mean biomass based on the Stratified Random halibut Survey is 1.9 BMSY. Stock biomass has been increasing, suggesting that the stock is not overfished. Most likely it is still in a fully exploited state. "/>
  </r>
  <r>
    <x v="1"/>
    <x v="0"/>
    <s v="Canada"/>
    <n v="12"/>
    <s v="Atlantic Halibut Gulf of St. Lawrence (4RST)"/>
    <s v="DFO-MPO"/>
    <s v="Hippoglossus hippoglossus"/>
    <s v="Atlantic Halibut"/>
    <s v="Gulf of St. Lawrence (4RST)"/>
    <s v="Quebec"/>
    <n v="2021"/>
    <s v="Stock Assessment of Gulf of St. Lawrence (4RST) Atlantic Halibut in 2020"/>
    <s v="SAR/2021/034"/>
    <s v="http://www.dfo-mpo.gc.ca/csas-sccs/Publications/SAR-AS/2021/2021_034-eng.html"/>
    <n v="650"/>
    <n v="650"/>
    <s v="F"/>
    <n v="2"/>
    <n v="1300"/>
    <n v="2"/>
    <n v="1300"/>
    <s v="Uncertain"/>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Current harvest needs to be reduce to keep the stock above the LRP however."/>
  </r>
  <r>
    <x v="4"/>
    <x v="0"/>
    <s v="Canada"/>
    <n v="15"/>
    <s v="Atlantic Herring 4VWX"/>
    <s v="DFO-MPO"/>
    <s v="Clupea harengus"/>
    <s v="Atlantic Herring"/>
    <s v="4VWX"/>
    <s v="Maritimes"/>
    <n v="2023"/>
    <s v="Stock status update of 4VWX Herring for the 2023 fishing season"/>
    <s v="SCR/2023/026"/>
    <s v="https://www.dfo-mpo.gc.ca/csas-sccs/Publications/ScR-RS/2023/2023_026-eng.html"/>
    <n v="90000"/>
    <n v="90000"/>
    <s v="O"/>
    <n v="1"/>
    <n v="90000"/>
    <n v="1"/>
    <n v="90000"/>
    <s v="Critical Zone"/>
    <s v="Southwest Nova Scotia/Bay of Fundy is the largest spawning component. The acousic survey estimate of the spaning stock indicates it may be around the LRP, but moving average shows little improvement, so a sustained increse is required to change status and minimum catches are advised."/>
  </r>
  <r>
    <x v="4"/>
    <x v="0"/>
    <s v="Canada"/>
    <n v="16"/>
    <s v="Atlantic Herring - NAFO 5Y, 5Z (weirs)"/>
    <s v="DFO-MPO"/>
    <s v="Clupea harengus"/>
    <s v="Atlantic Herring"/>
    <s v="5Y, 5Z"/>
    <s v="Maritimes"/>
    <n v="2021"/>
    <m/>
    <m/>
    <m/>
    <n v="20000"/>
    <n v="20000"/>
    <s v="O"/>
    <n v="1"/>
    <n v="20000"/>
    <n v="3"/>
    <n v="60000"/>
    <s v="Critical Zone"/>
    <s v="No direct info"/>
  </r>
  <r>
    <x v="4"/>
    <x v="0"/>
    <s v="Canada"/>
    <n v="17"/>
    <s v="Atlantic Herring - NAFO 3KLPs"/>
    <s v="DFO-MPO"/>
    <s v="Clupea harengus"/>
    <s v="Atlantic Herring"/>
    <s v="3KLPs"/>
    <s v="Maritimes"/>
    <n v="2022"/>
    <s v="Stock Status Update For Atlantic Herring In NAFO Div. 3KLPs"/>
    <s v="SCR/2022/035"/>
    <s v="https://www.dfo-mpo.gc.ca/csas-sccs/Publications/ScR-RS/2022/2022_035-eng.html"/>
    <m/>
    <n v="0"/>
    <m/>
    <n v="0"/>
    <n v="0"/>
    <m/>
    <m/>
    <s v="Uncertain"/>
    <m/>
  </r>
  <r>
    <x v="4"/>
    <x v="0"/>
    <s v="Canada"/>
    <n v="20"/>
    <s v="Atlantic Herring - Herring Fishing Area 15 (4S)"/>
    <s v="DFO-MPO"/>
    <s v="Clupea harengus"/>
    <s v="Atlantic Herring"/>
    <s v="HFA 15"/>
    <s v="Quebec"/>
    <n v="2023"/>
    <s v="Update of stock status indicators for Quebec North Shore (Division 4S) herring in 2022"/>
    <s v="SCR/2023/032"/>
    <s v="https://www.dfo-mpo.gc.ca/csas-sccs/Publications/ScR-RS/2023/2023_032-eng.html"/>
    <n v="3000"/>
    <n v="3000"/>
    <s v="F"/>
    <n v="2"/>
    <n v="6000"/>
    <n v="1"/>
    <n v="3000"/>
    <s v="Uncertain"/>
    <s v="&quot;Evidence available up to 2022 (age composition of the commercial catch and the acoustic survey) indicates that current  catch levels are not expected to pose a significant short-term risk to herring stocks in 4S.&quot; So probably fully exploited."/>
  </r>
  <r>
    <x v="2"/>
    <x v="0"/>
    <s v="Canada"/>
    <n v="21"/>
    <s v="Atlantic Salmon in Newfoundland and Labrador"/>
    <s v="DFO-MPO"/>
    <s v="Salmo salar"/>
    <s v="Atlantic Salmon"/>
    <s v="Newfoundland &amp; Labrador"/>
    <s v="Newfoundland and Labrador"/>
    <n v="2023"/>
    <s v="2021 Stock Status Update of Atlantic Salmon in Newfoundland and Labrador"/>
    <s v="SCR/2023/036"/>
    <s v="https://www.dfo-mpo.gc.ca/csas-sccs/Publications/ScR-RS/2023/2023_036-eng.html"/>
    <n v="250"/>
    <n v="250"/>
    <s v="O-F"/>
    <n v="1.5"/>
    <n v="375"/>
    <n v="1"/>
    <n v="250"/>
    <s v="Uncertain"/>
    <s v="Overall, 42% of all assessed rivers were below the LRP in 2021."/>
  </r>
  <r>
    <x v="0"/>
    <x v="1"/>
    <s v="Canada"/>
    <n v="22"/>
    <s v="Bocaccio"/>
    <s v="DFO-MPO"/>
    <s v="Sebastes paucispinis"/>
    <s v="Bocaccio"/>
    <s v="British Columbia"/>
    <s v="Pacific"/>
    <n v="2022"/>
    <s v="Update of the 2019 Bocaccio (Sebastes paucispinis) stock assessment for British Columbia in 2021"/>
    <s v="SCR/2022/001"/>
    <s v="http://www.dfo-mpo.gc.ca/csas-sccs/Publications/ScR-RS/2022/2022_001-eng.html"/>
    <n v="250"/>
    <n v="250"/>
    <s v="F"/>
    <n v="2"/>
    <n v="500"/>
    <n v="1"/>
    <n v="250"/>
    <s v="Healthy Zone"/>
    <s v="Stock was very low in 2019 but very strong 2016 yclass detected so stock in theory has recovered. Latest assessment confirms previous more tentative conclusion, so now pretty certain recovery has occurred."/>
  </r>
  <r>
    <x v="0"/>
    <x v="1"/>
    <s v="Canada"/>
    <n v="23"/>
    <s v="Canary Rockfish"/>
    <s v="DFO-MPO"/>
    <s v="Sebastes pinniger"/>
    <s v="Canary rockfish"/>
    <s v="British Columbia"/>
    <s v="Pacific"/>
    <n v="2023"/>
    <s v="Canary Rockfish (Sebastes pinniger) Stock Assessment for British Columbia in 2022"/>
    <s v="SAR/2023/002"/>
    <s v="https://www.dfo-mpo.gc.ca/csas-sccs/Publications/SAR-AS/2023/2023_002-eng.html"/>
    <n v="1500"/>
    <n v="1500"/>
    <s v="F"/>
    <n v="2"/>
    <n v="3000"/>
    <n v="1"/>
    <n v="1500"/>
    <s v="Healthy Zone"/>
    <s v="The CAR stock was projected to remain above the limit reference point (LRP, 0.4BMSY) and upper stock reference (USR, 0.8BMSY) with a probability of &gt;0.99 over the next 10 years at catch levels ≤1500 t/y. "/>
  </r>
  <r>
    <x v="5"/>
    <x v="0"/>
    <s v="Canada"/>
    <n v="24"/>
    <s v="Capelin Estuary and Gulf of St. Lawrence (Divisions 4RST)"/>
    <s v="DFO-MPO"/>
    <s v="Mallotus villosus"/>
    <s v="Capelin "/>
    <s v="Estuary and Gulf of St. Lawrence (Divisions 4RST)"/>
    <s v="Newfoundland and Labrador"/>
    <n v="2023"/>
    <s v="Update of stock status indicators of the Estuary and Gulf of St. Lawrence (Divisions 4RST) capelin stock in 2022"/>
    <s v="SCR/2023/030"/>
    <s v="https://www.dfo-mpo.gc.ca/csas-sccs/Publications/ScR-RS/2023/2023_030-eng.html"/>
    <n v="8000"/>
    <n v="8000"/>
    <s v="F"/>
    <n v="2"/>
    <n v="16000"/>
    <n v="2"/>
    <n v="16000"/>
    <s v="Uncertain"/>
    <s v="Current fishing mortality for 4RST capelin is unlikely to be deleteriously affecting the population, although estimates are vague."/>
  </r>
  <r>
    <x v="5"/>
    <x v="0"/>
    <s v="Canada"/>
    <n v="25"/>
    <s v="Capelin in SA2 and Divs. 3KL"/>
    <s v="DFO-MPO"/>
    <s v="Mallotus villosus"/>
    <s v="Capelin "/>
    <s v="SA2 and Divs. 3KL"/>
    <s v="Newfoundland and Labrador"/>
    <n v="2023"/>
    <s v="2022 Stock Status Update for Capelin in NAFO Divisions 2J3KL"/>
    <s v="SCR/2023/010"/>
    <s v="http://www.dfo-mpo.gc.ca/csas-sccs/Publications/SAR-AS/2018/2018_030-eng.html"/>
    <n v="20000"/>
    <n v="20000"/>
    <s v="F"/>
    <n v="2"/>
    <n v="40000"/>
    <n v="4"/>
    <n v="80000"/>
    <s v="Uncertain"/>
    <s v="All reviewed information indicates that the year class strength of capelin is primarily environmentally driven. Most likely fully exploited but advice is vague. TAC pretty much fully taken."/>
  </r>
  <r>
    <x v="2"/>
    <x v="1"/>
    <s v="Canada"/>
    <n v="26"/>
    <s v="Chinook Salmon - North Coast"/>
    <s v="DFO-MPO"/>
    <s v="Oncorhynchus tshawytscha"/>
    <s v="Chinook salmon"/>
    <s v="North Coast"/>
    <s v="Pacific"/>
    <n v="2021"/>
    <m/>
    <m/>
    <m/>
    <n v="1000"/>
    <n v="0"/>
    <m/>
    <n v="0"/>
    <n v="0"/>
    <n v="0"/>
    <n v="0"/>
    <s v="Uncertain"/>
    <s v="No catch info - arbitrary weight."/>
  </r>
  <r>
    <x v="2"/>
    <x v="1"/>
    <s v="Canada"/>
    <n v="27"/>
    <s v="Chinook Salmon - West Coast of Vancouver Island"/>
    <s v="DFO-MPO"/>
    <s v="Oncorhynchus tshawytscha"/>
    <s v="Chinook salmon"/>
    <s v="Vancouver Island"/>
    <s v="Pacific"/>
    <n v="2021"/>
    <m/>
    <m/>
    <m/>
    <n v="1000"/>
    <n v="1000"/>
    <s v="O"/>
    <n v="1"/>
    <n v="1000"/>
    <n v="1"/>
    <n v="1000"/>
    <s v="Critical Zone"/>
    <s v="No catch info - arbitrary weight."/>
  </r>
  <r>
    <x v="2"/>
    <x v="1"/>
    <s v="Canada"/>
    <n v="28"/>
    <s v="Chinook Salmon - Yukon"/>
    <s v="DFO-MPO"/>
    <s v="Oncorhynchus tshawytscha"/>
    <s v="Chinook salmon"/>
    <s v="Yukon"/>
    <s v="Pacific"/>
    <n v="2021"/>
    <s v="Estimates of Biological Benchmarks for the Canadian-Origin Yukon River Mainstem Chinook Salmon Stock Aggregate"/>
    <s v="SAR/2022/007"/>
    <s v="https://www.dfo-mpo.gc.ca/csas-sccs/Publications/SAR-AS/2022/2022_007-eng.html"/>
    <n v="1000"/>
    <n v="1000"/>
    <s v="F"/>
    <n v="2"/>
    <n v="2000"/>
    <n v="1"/>
    <n v="1000"/>
    <s v="Cautious Zone"/>
    <s v="No catch info - arbitrary weight."/>
  </r>
  <r>
    <x v="2"/>
    <x v="1"/>
    <s v="Canada"/>
    <n v="29"/>
    <s v="Chinook salmon - Okanagan"/>
    <s v="DFO-MPO"/>
    <s v="Oncorhynchus tshawytscha"/>
    <s v="Chinook salmon"/>
    <s v="Okanagan"/>
    <s v="Pacific"/>
    <n v="2021"/>
    <s v="Recovery Potential Assessment - Okanagan Chinook Salmon (Oncorhynchus Tshawytscha) (2019)"/>
    <s v="SAR/2019/052"/>
    <s v="http://www.dfo-mpo.gc.ca/csas-sccs/Publications/SAR-AS/2019/2019_052-eng.html"/>
    <n v="1000"/>
    <n v="1000"/>
    <s v="O"/>
    <n v="1"/>
    <n v="1000"/>
    <n v="1"/>
    <n v="1000"/>
    <s v="Critical Zone"/>
    <s v="No catch information - weight used is arbitrary. Fishing one of many threats. Population recovery remote."/>
  </r>
  <r>
    <x v="2"/>
    <x v="1"/>
    <s v="Canada"/>
    <n v="30"/>
    <s v="Fraser Chum Salmon"/>
    <s v="DFO-MPO"/>
    <m/>
    <s v="Chum salmon"/>
    <s v="Fraser"/>
    <s v="Pacific"/>
    <n v="2021"/>
    <m/>
    <m/>
    <m/>
    <n v="1000"/>
    <n v="1000"/>
    <s v="F"/>
    <n v="2"/>
    <n v="2000"/>
    <n v="1"/>
    <n v="1000"/>
    <s v="Cautious Zone"/>
    <s v="No catch info. Arbitrary weight."/>
  </r>
  <r>
    <x v="2"/>
    <x v="1"/>
    <s v="Canada"/>
    <n v="31"/>
    <s v="Inner South Coast Chum"/>
    <s v="DFO-MPO"/>
    <m/>
    <s v="Chum salmon"/>
    <s v="Inner South Coast"/>
    <s v="Pacific"/>
    <n v="2021"/>
    <m/>
    <m/>
    <m/>
    <n v="1000"/>
    <n v="1000"/>
    <s v="F"/>
    <n v="2"/>
    <n v="2000"/>
    <n v="1"/>
    <n v="1000"/>
    <s v="Cautious Zone"/>
    <s v="No catch info. Arbitrary weight."/>
  </r>
  <r>
    <x v="2"/>
    <x v="1"/>
    <s v="Canada"/>
    <n v="32"/>
    <s v="Coho Salmon - North Coast"/>
    <s v="DFO-MPO"/>
    <m/>
    <s v="Coho salmon"/>
    <s v="North Coast"/>
    <s v="Pacific"/>
    <n v="2021"/>
    <m/>
    <m/>
    <m/>
    <n v="1000"/>
    <n v="1000"/>
    <m/>
    <m/>
    <n v="0"/>
    <n v="1"/>
    <n v="1000"/>
    <s v="Uncertain"/>
    <m/>
  </r>
  <r>
    <x v="2"/>
    <x v="1"/>
    <s v="Canada"/>
    <n v="33"/>
    <s v="Coho Salmon - Interior Fraser"/>
    <s v="DFO-MPO"/>
    <m/>
    <s v="Coho salmon"/>
    <s v="Interior Fraser"/>
    <s v="Pacific"/>
    <n v="2021"/>
    <m/>
    <m/>
    <m/>
    <n v="1000"/>
    <n v="1000"/>
    <s v="F"/>
    <n v="2"/>
    <n v="2000"/>
    <n v="1"/>
    <n v="1000"/>
    <s v="Cautious Zone"/>
    <s v="No catch info. Arbitrary weight."/>
  </r>
  <r>
    <x v="6"/>
    <x v="0"/>
    <s v="Canada"/>
    <n v="34"/>
    <s v="Spiny Dogfish in the Northwest Atlantic"/>
    <s v="DFO-MPO"/>
    <s v="Squalus acanthias"/>
    <s v="Spiny Dogfish"/>
    <s v="NW Atlantic"/>
    <s v="Maritimes"/>
    <n v="2020"/>
    <s v="Assessment of Spiny Dogfish in the Northwest Atlantic"/>
    <s v="SAR/2020/001"/>
    <s v="http://www.dfo-mpo.gc.ca/csas-sccs/Publications/SAR-AS/2020/2020_001-eng.html"/>
    <m/>
    <n v="0"/>
    <m/>
    <n v="0"/>
    <n v="0"/>
    <m/>
    <n v="0"/>
    <s v="Cautious Zone"/>
    <s v="See US stock assessment."/>
  </r>
  <r>
    <x v="6"/>
    <x v="1"/>
    <s v="Canada"/>
    <n v="35"/>
    <s v="Dogfish - Inside"/>
    <s v="DFO-MPO"/>
    <m/>
    <s v="Dogfish"/>
    <s v="Inside"/>
    <s v="Pacific"/>
    <n v="2021"/>
    <m/>
    <m/>
    <m/>
    <m/>
    <n v="0"/>
    <m/>
    <n v="0"/>
    <n v="0"/>
    <m/>
    <n v="0"/>
    <s v="Uncertain"/>
    <s v="No recent assessment"/>
  </r>
  <r>
    <x v="6"/>
    <x v="1"/>
    <s v="Canada"/>
    <n v="36"/>
    <s v="Dogfish - Outside"/>
    <s v="DFO-MPO"/>
    <m/>
    <s v="Dogfish"/>
    <s v="Outside"/>
    <s v="Pacific"/>
    <n v="2021"/>
    <m/>
    <m/>
    <m/>
    <m/>
    <n v="0"/>
    <m/>
    <n v="0"/>
    <n v="0"/>
    <m/>
    <n v="0"/>
    <s v="Uncertain"/>
    <s v="No recent assessment"/>
  </r>
  <r>
    <x v="7"/>
    <x v="1"/>
    <s v="Canada"/>
    <n v="37"/>
    <s v="Dungeness Crab"/>
    <s v="DFO-MPO"/>
    <s v="Metacarcinus magister"/>
    <s v="Dungeness crab"/>
    <s v="British Columbia"/>
    <s v="Pacific"/>
    <n v="2021"/>
    <s v="Development of Biological Reference Points and a Precautionary Approach Framework for the Dungeness Crab (Cancer Magister) Fishery in Crab Management Areas I and J"/>
    <s v="SAR/2023/006"/>
    <s v="https://www.dfo-mpo.gc.ca/csas-sccs/Publications/SAR-AS/2023/2023_006-eng.html"/>
    <n v="2000"/>
    <n v="2000"/>
    <s v="F"/>
    <n v="2"/>
    <n v="4000"/>
    <n v="2"/>
    <n v="4000"/>
    <s v="Healthy Zone"/>
    <s v="7 management areas. 2 in cautious zone."/>
  </r>
  <r>
    <x v="2"/>
    <x v="1"/>
    <s v="Canada"/>
    <n v="40"/>
    <s v="Eulachon - Fraser River"/>
    <s v="DFO-MPO"/>
    <m/>
    <s v="Eulachon"/>
    <s v="Fraser River"/>
    <s v="Pacific"/>
    <n v="2021"/>
    <s v="Recovery Potential Assessment For Eulachon - Fraser River Designatable Unit"/>
    <s v="SAR/2015/002"/>
    <s v="http://www.dfo-mpo.gc.ca/csas-sccs/Publications/SAR-AS/2015/2015_002-eng.html"/>
    <n v="1000"/>
    <n v="1000"/>
    <m/>
    <m/>
    <n v="0"/>
    <n v="1"/>
    <n v="1000"/>
    <s v="Uncertain"/>
    <s v="Info from 2015. Current status uncertain."/>
  </r>
  <r>
    <x v="8"/>
    <x v="1"/>
    <s v="Canada"/>
    <n v="41"/>
    <s v="Euphausiids"/>
    <s v="DFO-MPO"/>
    <m/>
    <s v="Euphausiids"/>
    <s v="British Columbia"/>
    <s v="Pacific"/>
    <n v="2021"/>
    <m/>
    <m/>
    <m/>
    <m/>
    <n v="0"/>
    <m/>
    <m/>
    <n v="0"/>
    <m/>
    <m/>
    <s v="Uncertain"/>
    <m/>
  </r>
  <r>
    <x v="9"/>
    <x v="0"/>
    <s v="Canada"/>
    <n v="42"/>
    <s v="Gaspereau"/>
    <s v="DFO-MPO"/>
    <m/>
    <s v="Gaspereau"/>
    <s v="Atlantic"/>
    <s v="Maritimes"/>
    <n v="2021"/>
    <m/>
    <m/>
    <m/>
    <m/>
    <n v="0"/>
    <m/>
    <m/>
    <n v="0"/>
    <m/>
    <m/>
    <s v="Uncertain"/>
    <m/>
  </r>
  <r>
    <x v="10"/>
    <x v="1"/>
    <s v="Canada"/>
    <n v="43"/>
    <s v="Geoduck"/>
    <s v="DFO-MPO"/>
    <s v="Panopea generosa"/>
    <s v="Geoduck"/>
    <s v="British Columbia"/>
    <s v="Pacific"/>
    <n v="2023"/>
    <s v="Stock status update of wild Geoducks in British Columbia for 2022"/>
    <s v="SCR/2023/024"/>
    <s v="https://www.dfo-mpo.gc.ca/csas-sccs/Publications/ScR-RS/2023/2023_024-eng.html"/>
    <n v="1500"/>
    <n v="1500"/>
    <s v="N"/>
    <n v="3"/>
    <n v="4500"/>
    <n v="1"/>
    <n v="1500"/>
    <s v="Healthy Zone"/>
    <s v="Management and assessment on 5,248 sub-beds across BC. Based on biomass estimated in 2022 for the 2023-2024 Geoduck harvesting season, the coastwide Geoduck stock index (current biomass / unfished biomass) was 84% and 92%."/>
  </r>
  <r>
    <x v="11"/>
    <x v="1"/>
    <s v="Canada"/>
    <n v="44"/>
    <s v="Giant Red Sea Cucumber"/>
    <s v="DFO-MPO"/>
    <s v="Apostichopus californicus"/>
    <s v="Giant red sea cucumber"/>
    <s v="British Columbia"/>
    <s v="Pacific"/>
    <n v="2022"/>
    <s v="Updated reference points and harvest options for the Giant Red Sea Cucumber (Apostichopus californicus) fishery in British Columbia using data from experimental fishing areas"/>
    <s v="SAR/2022/051"/>
    <s v="https://www.dfo-mpo.gc.ca/csas-sccs/Publications/SAR-AS/2022/2022_051-eng.html"/>
    <n v="600"/>
    <n v="600"/>
    <s v="F"/>
    <n v="2"/>
    <n v="1200"/>
    <n v="1"/>
    <n v="600"/>
    <s v="Healthy Zone"/>
    <s v="Based on survey density."/>
  </r>
  <r>
    <x v="11"/>
    <x v="1"/>
    <s v="Canada"/>
    <n v="45"/>
    <s v="Green Sea Urchin"/>
    <s v="DFO-MPO"/>
    <m/>
    <s v="Green sea urchin"/>
    <s v="British Columbia"/>
    <s v="Pacific"/>
    <n v="2021"/>
    <s v="Stock Status Update and Harvest Options for the Green Sea Urchin (Strongylocentrotus droebachiensis) fishery in British Columbia, 2021-2024"/>
    <s v="SCR/2021/036"/>
    <s v="http://www.dfo-mpo.gc.ca/csas-sccs/Publications/ScR-RS/2021/2021_036-eng.html"/>
    <n v="250"/>
    <n v="250"/>
    <s v="N"/>
    <n v="3"/>
    <n v="750"/>
    <n v="1"/>
    <n v="250"/>
    <s v="Healthy Zone"/>
    <s v="The estimated mean density of legal-sized urchins in 2018 was 3.8 urchins/m2 in PFMA 12 and 4.3 urchins/m2 in PFMA 19 in 2020. This places the Green Sea Urchin stock in the Healthy Zone in both management regions, about 4x USR."/>
  </r>
  <r>
    <x v="1"/>
    <x v="0"/>
    <s v="Canada"/>
    <n v="46"/>
    <s v="Greenland Halibut - Cumberland Sound"/>
    <s v="DFO-MPO"/>
    <m/>
    <s v="Greenland halibut"/>
    <s v="Cumberland Sound"/>
    <s v="Arctic"/>
    <n v="2021"/>
    <m/>
    <m/>
    <m/>
    <m/>
    <n v="0"/>
    <m/>
    <m/>
    <n v="0"/>
    <m/>
    <m/>
    <s v="Uncertain"/>
    <m/>
  </r>
  <r>
    <x v="1"/>
    <x v="0"/>
    <s v="Canada"/>
    <n v="47"/>
    <s v="Greenland Halibut - NAFO 0A and 0B"/>
    <s v="DFO-MPO"/>
    <m/>
    <s v="Greenland halibut"/>
    <s v="0A and 0B"/>
    <s v="Arctic"/>
    <n v="2021"/>
    <m/>
    <m/>
    <m/>
    <n v="30000"/>
    <n v="30000"/>
    <s v="F"/>
    <n v="2"/>
    <n v="60000"/>
    <n v="3"/>
    <n v="90000"/>
    <s v="Healthy Zone"/>
    <s v="No direct info"/>
  </r>
  <r>
    <x v="1"/>
    <x v="0"/>
    <s v="Canada"/>
    <n v="48"/>
    <s v="Greenland Halibut (Turbot) – 2 + 3KLMNO"/>
    <s v="DFO-MPO"/>
    <m/>
    <s v="Greenland halibut"/>
    <s v="British Columbia"/>
    <s v="Newfoundland and Labrador"/>
    <n v="2021"/>
    <m/>
    <m/>
    <m/>
    <m/>
    <n v="0"/>
    <m/>
    <m/>
    <n v="0"/>
    <m/>
    <m/>
    <s v="Uncertain"/>
    <m/>
  </r>
  <r>
    <x v="1"/>
    <x v="0"/>
    <s v="Canada"/>
    <n v="49"/>
    <s v="Greenland halibut Gulf of St. Lawrence (4RST)"/>
    <s v="DFO-MPO"/>
    <s v="Reinhardtius hippoglossoides"/>
    <s v="Greenland halibut"/>
    <s v="Gulf of St. Lawrence (4RST)"/>
    <s v="Quebec"/>
    <n v="2022"/>
    <s v="Update of stock status indicators for Greenland Halibut in the Gulf of St. Lawrence (4RST) in 2021"/>
    <s v="SCR/2022/016"/>
    <s v="http://www.dfo-mpo.gc.ca/csas-sccs/Publications/ScR-RS/2022/2022_016-eng.html"/>
    <n v="3000"/>
    <n v="3000"/>
    <s v="F"/>
    <n v="2"/>
    <n v="6000"/>
    <n v="1"/>
    <n v="3000"/>
    <s v="Cautious Zone"/>
    <s v="The indicator stabilized from 2017 to 2020 and is midway between the limit reference point and the upper stock reference point. Analysis of the main stock status indicator in 2021 shows that the stock is at the top of the cautious zone."/>
  </r>
  <r>
    <x v="12"/>
    <x v="0"/>
    <s v="Canada"/>
    <n v="50"/>
    <s v="Grey Seal"/>
    <s v="DFO-MPO"/>
    <m/>
    <s v="Grey seal"/>
    <s v="Atlantic"/>
    <s v="National Capital Region"/>
    <n v="2021"/>
    <m/>
    <m/>
    <m/>
    <n v="1"/>
    <n v="1"/>
    <s v="F"/>
    <n v="1"/>
    <n v="1"/>
    <m/>
    <m/>
    <s v="Healthy Zone"/>
    <s v="No direct info"/>
  </r>
  <r>
    <x v="13"/>
    <x v="0"/>
    <s v="Canada"/>
    <n v="51"/>
    <s v="Estuary &amp; Gulf Shrimp - SFA 8-12"/>
    <s v="DFO-MPO"/>
    <s v="Pandalus borealis"/>
    <s v="Gulf Shrimp"/>
    <s v="SFA 8-12"/>
    <s v="Quebec"/>
    <n v="2021"/>
    <s v="Update of stock status indicators for Northern Shrimp in the Estuary and Gulf of St. Lawrence"/>
    <s v="SCR/2021/015"/>
    <s v="http://www.dfo-mpo.gc.ca/csas-sccs/Publications/ScR-RS/2021/2021_015-eng.html"/>
    <n v="23000"/>
    <n v="23000"/>
    <s v="F"/>
    <n v="2"/>
    <n v="46000"/>
    <n v="1"/>
    <n v="23000"/>
    <s v="Cautious-Healthy Zone"/>
    <s v="4 units. All units above or on their USR."/>
  </r>
  <r>
    <x v="3"/>
    <x v="0"/>
    <s v="Canada"/>
    <n v="55"/>
    <s v="Haddock (Melanogrammus aeglefinus) in NAFO Divisions 4X5Y"/>
    <s v="DFO-MPO"/>
    <s v="Melanogrammus aeglefinus"/>
    <s v="Haddock"/>
    <s v="NAFO Divisions 4X5Y"/>
    <s v="Maritimes"/>
    <n v="2021"/>
    <s v="Stock Status Update of Haddock (Melanogrammus aeglefinus) in NAFO Divisions 4X5Y for 2022"/>
    <s v="SCR/2023/018"/>
    <s v="https://www.dfo-mpo.gc.ca/csas-sccs/Publications/ScR-RS/2023/2023_018-eng.html"/>
    <n v="8000"/>
    <n v="8000"/>
    <s v="F"/>
    <n v="2"/>
    <n v="16000"/>
    <n v="1"/>
    <n v="8000"/>
    <s v="Uncertain"/>
    <s v="4X5Y south of Nova Scotia. Current biomass index is above the LRP and below the USR. Definitive status not provided (stock assessment model rejected). Stock at least full exploited and stable over last few decades.  The 2022 biomass index for Haddock in 4X5Y from the DFO Summer RV Survey places the stock in the Cautious Zone, relative to reference points used in the past. "/>
  </r>
  <r>
    <x v="3"/>
    <x v="0"/>
    <s v="Canada"/>
    <n v="56"/>
    <s v="Haddock - 5Zjm"/>
    <s v="DFO-MPO"/>
    <m/>
    <s v="Haddock"/>
    <s v="5Zjm"/>
    <s v="Maritimes"/>
    <n v="2021"/>
    <m/>
    <m/>
    <m/>
    <m/>
    <n v="0"/>
    <m/>
    <m/>
    <n v="0"/>
    <m/>
    <m/>
    <s v="Uncertain"/>
    <m/>
  </r>
  <r>
    <x v="12"/>
    <x v="0"/>
    <s v="Canada"/>
    <n v="57"/>
    <s v="Harp Seal - Northwest Atlantic"/>
    <s v="DFO-MPO"/>
    <m/>
    <s v="Harp seal"/>
    <s v="Atlantic"/>
    <s v="National Capital Region"/>
    <n v="2021"/>
    <m/>
    <m/>
    <m/>
    <n v="1"/>
    <n v="1"/>
    <s v="F"/>
    <n v="1"/>
    <n v="1"/>
    <m/>
    <m/>
    <s v="Healthy Zone"/>
    <s v="No direct info"/>
  </r>
  <r>
    <x v="14"/>
    <x v="0"/>
    <s v="Canada"/>
    <n v="58"/>
    <s v="Iceland Scallop in the Canada-France Transboundary Zone of St. Pierre Bank"/>
    <s v="DFO-MPO"/>
    <s v="Chlamys islandica"/>
    <s v="Iceland Scallop"/>
    <s v="Canada-France Transboundary Zone of St. Pierre Bank"/>
    <s v="Quebec"/>
    <n v="2018"/>
    <s v="An assessment of Iceland Scallop in the Canada-France Transboundary Zone of St. Pierre Bank"/>
    <s v="SAR/2018/031"/>
    <s v="http://www.dfo-mpo.gc.ca/csas-sccs/Publications/SAR-AS/2018/2018_031-eng.html"/>
    <n v="1650"/>
    <n v="1650"/>
    <s v="O"/>
    <n v="1"/>
    <n v="1650"/>
    <n v="2"/>
    <n v="3300"/>
    <s v="Uncertain"/>
    <s v="Directed fishing started in 1989 and peaked at 6,000 t in 1992. There has been no fishing from 1997 to 2016 with minimal fishing activity in the CORE area in 2017, where the Total Allowable Catch (TAC) is 1,650 t (total). A Canadian research survey in September 2017 resulted in a minimum dredgeable biomass estimate of 1,200 t which is among the lowest in the survey time series, and a decrease of approximately 60% since 2009."/>
  </r>
  <r>
    <x v="10"/>
    <x v="1"/>
    <s v="Canada"/>
    <n v="59"/>
    <s v="Intertidal Clams - Central Coast-Heiltsuk Manila"/>
    <s v="DFO-MPO"/>
    <m/>
    <s v="Intertidal clams"/>
    <s v="Central Coast-Heiltsuk Manila"/>
    <s v="Pacific"/>
    <n v="2021"/>
    <m/>
    <m/>
    <m/>
    <m/>
    <m/>
    <m/>
    <m/>
    <m/>
    <m/>
    <m/>
    <s v="Uncertain"/>
    <m/>
  </r>
  <r>
    <x v="10"/>
    <x v="1"/>
    <s v="Canada"/>
    <n v="60"/>
    <s v="Intertidal Clams - North Coast Haida Gwaii Razor"/>
    <s v="DFO-MPO"/>
    <m/>
    <s v="Intertidal clams"/>
    <s v="North Coast Haida Gwaii Razor"/>
    <s v="Pacific"/>
    <n v="2021"/>
    <m/>
    <m/>
    <m/>
    <n v="500"/>
    <n v="500"/>
    <s v="O"/>
    <n v="1"/>
    <n v="500"/>
    <n v="3"/>
    <n v="1500"/>
    <s v="Critical Zone"/>
    <s v="No direct info"/>
  </r>
  <r>
    <x v="10"/>
    <x v="1"/>
    <s v="Canada"/>
    <n v="61"/>
    <s v="Intertidal Clams - South Coast-Vancouver Island"/>
    <s v="DFO-MPO"/>
    <m/>
    <s v="Intertidal clams"/>
    <s v="South Coast-Vancouver Island"/>
    <s v="Pacific"/>
    <n v="2021"/>
    <m/>
    <m/>
    <m/>
    <m/>
    <m/>
    <m/>
    <m/>
    <m/>
    <m/>
    <m/>
    <s v="Uncertain"/>
    <m/>
  </r>
  <r>
    <x v="15"/>
    <x v="1"/>
    <s v="Canada"/>
    <n v="62"/>
    <s v="Lingcod – Outside"/>
    <s v="DFO-MPO"/>
    <m/>
    <s v="Lingcod"/>
    <s v="Outside"/>
    <s v="Pacific"/>
    <n v="2021"/>
    <m/>
    <m/>
    <m/>
    <n v="4000"/>
    <n v="4000"/>
    <s v="F"/>
    <n v="2"/>
    <n v="8000"/>
    <n v="3"/>
    <n v="12000"/>
    <s v="Healthy Zone"/>
    <s v="No direct info"/>
  </r>
  <r>
    <x v="16"/>
    <x v="0"/>
    <s v="Canada"/>
    <n v="63"/>
    <s v="Lobster (Homarus americanus) stock of the southern Gulf of St. Lawrence"/>
    <s v="DFO-MPO"/>
    <s v="Homarus americanus"/>
    <s v="Lobster"/>
    <s v="Southern Gulf of St. Lawrence"/>
    <s v="Gulf"/>
    <n v="2023"/>
    <s v="Update of the stock status indicators of the American lobster (Homarus americanus) stock of the southern Gulf of St. Lawrence to 2018"/>
    <s v="SCR/2019/008"/>
    <s v="http://www.dfo-mpo.gc.ca/csas-sccs/Publications/ScR-RS/2019/2019_008-eng.html"/>
    <n v="11000"/>
    <n v="11000"/>
    <s v="F"/>
    <n v="2"/>
    <n v="22000"/>
    <n v="1"/>
    <n v="11000"/>
    <s v="Healthy Zone"/>
    <s v="Five major Lobster Fishing Areas (LFAs; 23, 24, 25, 26A, and 26B) are defined in the sGSL for management purposes. The sGSL lobster stock indicators are positive, with landings at historically high levels."/>
  </r>
  <r>
    <x v="16"/>
    <x v="0"/>
    <s v="Canada"/>
    <n v="71"/>
    <s v="Lobster (Homarus americanus) in Lobster Fishing Area 33"/>
    <s v="DFO-MPO"/>
    <s v="Homarus americanus"/>
    <s v="Lobster"/>
    <s v="LFA 33"/>
    <s v="Maritimes"/>
    <n v="2023"/>
    <s v="Stock Status Update for American Lobster (Homarus americanus) in Lobster Fishing Area 33 for 2022"/>
    <s v="SCR/2023/007"/>
    <s v="http://www.dfo-mpo.gc.ca/csas-sccs/Publications/ScR-RS/2021/2021_019-eng.html"/>
    <n v="5000"/>
    <n v="5000"/>
    <s v="F"/>
    <n v="2"/>
    <n v="10000"/>
    <n v="1"/>
    <n v="5000"/>
    <s v="Healthy Zone"/>
    <s v="1 unit.  The CPUE index is well above the USR, suggesting the current status of LFA 33 is in the healthy zone, and exploitation was below the RR for the 2019–20 fishing season."/>
  </r>
  <r>
    <x v="16"/>
    <x v="0"/>
    <s v="Canada"/>
    <n v="72"/>
    <s v="Lobster (Homarus americanus) in Lobster Fishing Area 34"/>
    <s v="DFO-MPO"/>
    <s v="Homarus americanus"/>
    <s v="Lobster"/>
    <s v="LFA 34"/>
    <s v="Maritimes"/>
    <n v="2023"/>
    <s v="Stock Status Update for American Lobster (Homarus americanus) in Lobster Fishing Area 34 for 2022"/>
    <s v="SCR/2023/021"/>
    <s v="https://www.dfo-mpo.gc.ca/csas-sccs/Publications/ScR-RS/2023/2023_021-eng.html"/>
    <n v="20000"/>
    <n v="20000"/>
    <s v="F"/>
    <n v="2"/>
    <n v="40000"/>
    <n v="1"/>
    <n v="20000"/>
    <s v="Healthy Zone"/>
    <s v="1 unit. The primary indicators increased from 2010 through 2016 to the highest levels on record. Since then, biomass indicators have stabilized or decreased. Similarly, the fishing-pressure indicators have stabilized or increased over the past several years."/>
  </r>
  <r>
    <x v="16"/>
    <x v="0"/>
    <s v="Canada"/>
    <n v="73"/>
    <s v="Lobster (Homarus americanus) in Lobster Fishing Area 35"/>
    <s v="DFO-MPO"/>
    <s v="Homarus americanus"/>
    <s v="Lobster"/>
    <s v="LFA 35"/>
    <s v="Maritimes"/>
    <n v="2023"/>
    <s v="Stock Status Update of Lobster (Homarus americanus) in Lobster Fishing Area 35 for 2022"/>
    <s v="SCR/2023/006"/>
    <s v="https://www.dfo-mpo.gc.ca/csas-sccs/Publications/ScR-RS/2023/2023_006-eng.html"/>
    <n v="2000"/>
    <n v="2000"/>
    <s v="F"/>
    <n v="2"/>
    <n v="4000"/>
    <n v="1"/>
    <n v="2000"/>
    <s v="Healthy Zone"/>
    <s v="1 unit. The primary indicator of stock status, CPUE, shows a positive signal for LFA 35 and remains well above the USR. Since 2011, LFA 35 has been in a high_x0002_productivity period and the stock is currently in the Healthy Zone"/>
  </r>
  <r>
    <x v="16"/>
    <x v="0"/>
    <s v="Canada"/>
    <n v="76"/>
    <s v="Lobster (Homarus americanus) in Lobster Fishing Area 41 (4X +5Zc)"/>
    <s v="DFO-MPO"/>
    <s v="Homarus americanus"/>
    <s v="Lobster"/>
    <s v="LFA 41 (4X + 5Zc)"/>
    <s v="Maritimes"/>
    <n v="2023"/>
    <s v="Stock Status Update of Lobster (Homarus americanus) in Lobster Fishing Area 41 (4X + 5Ze) for 2022"/>
    <s v="SCR/2023/012"/>
    <s v="https://www.dfo-mpo.gc.ca/csas-sccs/Publications/ScR-RS/2023/2023_012-eng.html"/>
    <n v="700"/>
    <n v="700"/>
    <s v="F"/>
    <n v="2"/>
    <n v="1400"/>
    <n v="1"/>
    <n v="700"/>
    <s v="Healthy Zone"/>
    <s v="The primary indicators of stock status for Lobster in LFA 41 show the stock is in the Healthy Zone, with all four multispecies survey commercial biomass indices above their respective USIs. Reproductive potential estimates were also above the upper boundaries where defined. Despite not having a removal reference or estimates of removal rates, the TAC of 720 t poses minimal risk to the stock status falling into the Cautious Zone, as the stock has proven its resilience to this level of removal. "/>
  </r>
  <r>
    <x v="16"/>
    <x v="0"/>
    <s v="Canada"/>
    <n v="77"/>
    <s v="Lobster in Newfoundland"/>
    <s v="DFO-MPO"/>
    <s v="Homarus americanus"/>
    <s v="Lobster"/>
    <s v="Newfoundland"/>
    <s v="Newfoundland and Labrador"/>
    <n v="2021"/>
    <s v="Assessment of American Lobster in Newfoundland"/>
    <s v="SAR/2021/008"/>
    <s v="http://www.dfo-mpo.gc.ca/csas-sccs/Publications/SAR-AS/2021/2021_008-eng.html"/>
    <n v="4000"/>
    <n v="4000"/>
    <s v="F"/>
    <n v="2"/>
    <n v="8000"/>
    <n v="3"/>
    <n v="12000"/>
    <s v="Uncertain"/>
    <s v="12 units. Probably fully exploited although no precise status indicators. Total reported landings in 2019 were at their highest level in a century (4,400 t); this reflects increasing trends in the South and West regions, while reported landings in the Northeast and Avalon regions remain near historic lows. Since 2004, the CPUE index (unstandardized) has steadily increased to recent highs in the South and West Coast regions, while it has remained unchanged at low levels in the Northeast and Avalon regions. Size frequency distributions suggest higher fishing pressure on the South and West Coast regions, relative to the Northeast and Avalon regions. V-notching was shown to have a high level of efficacy at protecting egg-bearing females from fishing mortality. In all four regions, the majority of large surviving lobster in the population were v-notched females. "/>
  </r>
  <r>
    <x v="16"/>
    <x v="0"/>
    <s v="Canada"/>
    <n v="78"/>
    <s v="Lobster - Lobster Fishing Area 17"/>
    <s v="DFO-MPO"/>
    <s v="Homarus americanus"/>
    <s v="Lobster"/>
    <s v="LFA 17"/>
    <s v="Quebec"/>
    <n v="2021"/>
    <m/>
    <m/>
    <m/>
    <m/>
    <m/>
    <m/>
    <m/>
    <m/>
    <m/>
    <m/>
    <s v="Uncertain"/>
    <m/>
  </r>
  <r>
    <x v="16"/>
    <x v="0"/>
    <s v="Canada"/>
    <n v="79"/>
    <s v="Lobster (Homarus americanus) in the Magdalen Islands (LFA 22)"/>
    <s v="DFO-MPO"/>
    <s v="Homarus americanus"/>
    <s v="Lobster"/>
    <s v="LFA 22"/>
    <s v="Quebec"/>
    <n v="2022"/>
    <s v="Update of stock status indicators of lobster (Homarus americanus) in the Magdalen Islands (LFA 22), Québec, in 2021"/>
    <s v="SCR/2022/028"/>
    <s v="http://www.dfo-mpo.gc.ca/csas-sccs/Publications/ScR-RS/2022/2022_028-eng.html"/>
    <n v="4000"/>
    <n v="4000"/>
    <s v="F"/>
    <n v="2"/>
    <n v="8000"/>
    <n v="1"/>
    <n v="4000"/>
    <s v="Healthy Zone"/>
    <s v="1 unit. According to the precautionary approach, the Magdalen Islands lobster stock is currently in the healthy zone."/>
  </r>
  <r>
    <x v="16"/>
    <x v="0"/>
    <s v="Canada"/>
    <n v="80"/>
    <s v="Lobster (Homarus americanus) in the Gaspé (LFAs 19-21)"/>
    <s v="DFO-MPO"/>
    <s v="Homarus americanus"/>
    <s v="Lobster"/>
    <s v="LFA 19-21"/>
    <s v="Quebec"/>
    <n v="2022"/>
    <s v="Update of stock status indicators of lobster (Homarus americanus) in the Gaspé (LFAs 19, 20 and 21), Québec, in 2021"/>
    <s v="SCR/2022/029"/>
    <s v="http://www.dfo-mpo.gc.ca/csas-sccs/Publications/ScR-RS/2022/2022_029-eng.html"/>
    <n v="2000"/>
    <n v="2000"/>
    <s v="F"/>
    <n v="2"/>
    <n v="4000"/>
    <n v="1"/>
    <n v="2000"/>
    <s v="Healthy Zone"/>
    <s v="3 units. High abundance, productivity and landings indicate that the Gaspé lobster stock is in the healthy zone according to the precautionary approach. "/>
  </r>
  <r>
    <x v="0"/>
    <x v="1"/>
    <s v="Canada"/>
    <n v="81"/>
    <s v="Longspine Thornyhead"/>
    <s v="DFO-MPO"/>
    <m/>
    <s v="Longspine thornyhead"/>
    <s v="British Columbia"/>
    <s v="Pacific"/>
    <n v="2021"/>
    <m/>
    <m/>
    <m/>
    <m/>
    <m/>
    <m/>
    <m/>
    <m/>
    <m/>
    <m/>
    <s v="Uncertain"/>
    <m/>
  </r>
  <r>
    <x v="5"/>
    <x v="0"/>
    <s v="Canada"/>
    <n v="82"/>
    <s v="Atlantic Mackerel stock for the Northwest Atlantic (Subareas 3 and 4)"/>
    <s v="DFO-MPO"/>
    <s v="Scomber Scombrus"/>
    <s v="Atlantic Mackerel"/>
    <s v="Northwest Atlantic (Subareas 3 and 4)"/>
    <s v="National Capital Region"/>
    <n v="2019"/>
    <s v="Assessment of the Atlantic Mackerel stock for the Northwest Atlantic (Subareas 3 and 4) in 2018"/>
    <s v="SAR/2019/035"/>
    <s v="http://www.dfo-mpo.gc.ca/csas-sccs/Publications/SAR-AS/2019/2019_035-eng.html"/>
    <m/>
    <n v="0"/>
    <m/>
    <n v="0"/>
    <m/>
    <m/>
    <n v="0"/>
    <s v="Critical Zone"/>
    <s v="Northern contingent as above. Reported commercial landings in Canadian waters have decreased significantly in recent years. Between 2005 and 2013, they decreased from 54,726 t to 8,674 t before reaching a record low of 4,272 t in 2015. Preliminary landings in 2017 and 2018 were 9,430 t and 10,499 t. The TAC was reached for the first time in 2016. The TAC increased from 8,000 t to 10,000 t in 2017 and was surpassed in 2018. Total landings in US waters (commercial and estimated recreational and discards) also decreased significantly in recent years. In 2016 and 2017 landings were 10,277 t and 11,230 t. Based on the 2017 American assessment of the NW Atlantic stock, mackerel were determined overfished and overfishing is occurring. (shared stock?). According to the consensus model, the current estimate of the 2016 spawning stock biomass is 59% of the LRP compared to 77% in 2018. The estimated 2018 fishing mortality was 1.13 (exploitation rate of 68%). Recruitment levels in 2017 and 2018 are at all-time lows."/>
  </r>
  <r>
    <x v="13"/>
    <x v="0"/>
    <s v="Canada"/>
    <n v="84"/>
    <s v="Northern Shrimp (Borealis) - SFA 1"/>
    <s v="DFO-MPO"/>
    <m/>
    <s v="Northern shrimp"/>
    <s v="SFA 1"/>
    <s v="National Capital Region"/>
    <n v="2021"/>
    <m/>
    <m/>
    <m/>
    <n v="15000"/>
    <n v="15000"/>
    <s v="F"/>
    <n v="2"/>
    <n v="30000"/>
    <n v="1"/>
    <n v="15000"/>
    <s v="Healthy Zone"/>
    <s v="No direct info. "/>
  </r>
  <r>
    <x v="13"/>
    <x v="0"/>
    <s v="Canada"/>
    <n v="89"/>
    <s v="Northern Shrimp - SFA 7"/>
    <s v="DFO-MPO"/>
    <m/>
    <s v="Northern shrimp"/>
    <s v="SFA 7"/>
    <s v="National Capital Region"/>
    <n v="2021"/>
    <m/>
    <m/>
    <m/>
    <n v="11000"/>
    <n v="11000"/>
    <s v="O"/>
    <n v="1"/>
    <n v="11000"/>
    <n v="1"/>
    <n v="11000"/>
    <s v="Critical Zone"/>
    <s v="NAFO managed"/>
  </r>
  <r>
    <x v="3"/>
    <x v="1"/>
    <s v="Canada"/>
    <n v="90"/>
    <s v="Pacific Hake – Offshore"/>
    <s v="DFO-MPO"/>
    <m/>
    <s v="Pacific hake"/>
    <s v="Offshore"/>
    <s v="Pacific"/>
    <n v="2021"/>
    <m/>
    <m/>
    <m/>
    <n v="70000"/>
    <n v="70000"/>
    <s v="F"/>
    <n v="2"/>
    <n v="140000"/>
    <n v="1"/>
    <n v="70000"/>
    <s v="Healthy Zone"/>
    <s v="Also US fishery"/>
  </r>
  <r>
    <x v="1"/>
    <x v="1"/>
    <s v="Canada"/>
    <n v="91"/>
    <s v="Pacific Halibut"/>
    <s v="DFO-MPO"/>
    <m/>
    <s v="Pacific halibut"/>
    <s v="Pacific"/>
    <s v="Pacific"/>
    <n v="2021"/>
    <m/>
    <m/>
    <m/>
    <m/>
    <m/>
    <m/>
    <m/>
    <m/>
    <m/>
    <m/>
    <s v="Healthy Zone"/>
    <s v="See US assessment"/>
  </r>
  <r>
    <x v="4"/>
    <x v="1"/>
    <s v="Canada"/>
    <n v="92"/>
    <s v="Pacific Herring - Central Coast"/>
    <s v="DFO-MPO"/>
    <s v="Clupea pallasii"/>
    <s v="Pacific herring"/>
    <s v="Central Coast"/>
    <s v="Pacific"/>
    <n v="2022"/>
    <s v="Stock status update with application of management procedures for Pacific Herring (Clupea pallasii) in British Columbia: Status in 2022 and forecast for 2023"/>
    <s v="SCR/2022/046"/>
    <s v="https://www.dfo-mpo.gc.ca/csas-sccs/Publications/ScR-RS/2022/2022_046-eng.html"/>
    <n v="600"/>
    <n v="600"/>
    <s v="F"/>
    <n v="2"/>
    <n v="1200"/>
    <n v="1"/>
    <n v="600"/>
    <s v="Cautious Zone"/>
    <s v="Catch from 2013. No current catch"/>
  </r>
  <r>
    <x v="4"/>
    <x v="1"/>
    <s v="Canada"/>
    <n v="93"/>
    <s v="Pacific Herring - Haida Gwaii"/>
    <s v="DFO-MPO"/>
    <s v="Clupea pallasii"/>
    <s v="Pacific herring"/>
    <s v="Haida Gwaii"/>
    <s v="Pacific"/>
    <n v="2021"/>
    <s v="Stock status update with application of management procedures for Pacific Herring (Clupea pallasii) in British Columbia: Status in 2022 and forecast for 2023"/>
    <s v="SCR/2022/046"/>
    <s v="https://www.dfo-mpo.gc.ca/csas-sccs/Publications/ScR-RS/2022/2022_046-eng.html"/>
    <n v="500"/>
    <n v="500"/>
    <s v="F"/>
    <n v="2"/>
    <n v="1000"/>
    <n v="1"/>
    <n v="500"/>
    <s v="Cautious Zone"/>
    <s v="Spawning biomass in 2023 is forecast to be below the LRP of 0.3SB0 (6,839 t) with a 7.6% probability, in the absence of fishing. No fishing currently, but stock not recovering. Weight arbitrary"/>
  </r>
  <r>
    <x v="4"/>
    <x v="1"/>
    <s v="Canada"/>
    <n v="94"/>
    <s v="Pacific Herring - Prince Rupert District"/>
    <s v="DFO-MPO"/>
    <s v="Clupea pallasii"/>
    <s v="Pacific herring"/>
    <s v="Prince Rupert District"/>
    <s v="Pacific"/>
    <n v="2021"/>
    <s v="Stock status update with application of management procedures for Pacific Herring (Clupea pallasii) in British Columbia: Status in 2022 and forecast for 2023"/>
    <s v="SCR/2022/046"/>
    <s v="https://www.dfo-mpo.gc.ca/csas-sccs/Publications/ScR-RS/2022/2022_046-eng.html"/>
    <n v="2000"/>
    <n v="2000"/>
    <s v="F"/>
    <n v="2"/>
    <n v="4000"/>
    <n v="1"/>
    <n v="2000"/>
    <s v="Cautious Zone"/>
    <s v="Catch from 2013. No current catch"/>
  </r>
  <r>
    <x v="4"/>
    <x v="1"/>
    <s v="Canada"/>
    <n v="95"/>
    <s v="Pacific Herring - Strait of Georgia"/>
    <s v="DFO-MPO"/>
    <s v="Clupea pallasii"/>
    <s v="Pacific herring"/>
    <s v="Strait of Georgia"/>
    <s v="Pacific"/>
    <n v="2021"/>
    <s v="Stock status update with application of management procedures for Pacific Herring (Clupea pallasii) in British Columbia: Status in 2022 and forecast for 2023"/>
    <s v="SCR/2022/046"/>
    <s v="https://www.dfo-mpo.gc.ca/csas-sccs/Publications/ScR-RS/2022/2022_046-eng.html"/>
    <n v="10000"/>
    <n v="10000"/>
    <s v="F"/>
    <n v="2"/>
    <n v="20000"/>
    <n v="1"/>
    <n v="10000"/>
    <s v="Healthy Zone"/>
    <s v="20% prob being below LRP. Catches currently taken 5000t."/>
  </r>
  <r>
    <x v="4"/>
    <x v="1"/>
    <s v="Canada"/>
    <n v="96"/>
    <s v="Pacific Herring - West Coast of Vancouver Island"/>
    <s v="DFO-MPO"/>
    <s v="Clupea pallasii"/>
    <s v="Pacific herring"/>
    <s v="West CVI"/>
    <s v="Pacific"/>
    <n v="2021"/>
    <s v="Stock status update with application of management procedures for Pacific Herring (Clupea pallasii) in British Columbia: Status in 2022 and forecast for 2023"/>
    <s v="SCR/2022/046"/>
    <s v="https://www.dfo-mpo.gc.ca/csas-sccs/Publications/ScR-RS/2022/2022_046-eng.html"/>
    <n v="500"/>
    <n v="500"/>
    <s v="F"/>
    <n v="2"/>
    <n v="1000"/>
    <n v="1"/>
    <n v="500"/>
    <s v="Cautious Zone"/>
    <s v="No fishing currently, but stock not recovering. Weight arbitrary"/>
  </r>
  <r>
    <x v="0"/>
    <x v="1"/>
    <s v="Canada"/>
    <n v="97"/>
    <s v="Pacific Ocean Perch - PMFC 3CD-WCVI"/>
    <s v="DFO-MPO"/>
    <m/>
    <s v="Pacific ocean perch"/>
    <s v="PMFC 3CD-WCVI"/>
    <s v="Pacific"/>
    <n v="2021"/>
    <m/>
    <m/>
    <m/>
    <n v="1900"/>
    <n v="1900"/>
    <s v="F"/>
    <n v="2"/>
    <n v="3800"/>
    <n v="1"/>
    <n v="1900"/>
    <s v="Healthy Zone"/>
    <s v="No direct recent info"/>
  </r>
  <r>
    <x v="0"/>
    <x v="1"/>
    <s v="Canada"/>
    <n v="98"/>
    <s v="Pacific Ocean Perch - PMFC 5ABC-QCS"/>
    <s v="DFO-MPO"/>
    <m/>
    <s v="Pacific ocean perch"/>
    <s v="PMFC 5ABC-QCS"/>
    <s v="Pacific"/>
    <n v="2021"/>
    <m/>
    <m/>
    <m/>
    <n v="1900"/>
    <n v="1900"/>
    <s v="F"/>
    <n v="2"/>
    <n v="3800"/>
    <n v="1"/>
    <n v="1900"/>
    <s v="Healthy Zone"/>
    <s v="No direct recent info"/>
  </r>
  <r>
    <x v="0"/>
    <x v="1"/>
    <s v="Canada"/>
    <n v="99"/>
    <s v="Pacific Ocean Perch - PMFC 5DE-HS/DE/WHG"/>
    <s v="DFO-MPO"/>
    <m/>
    <s v="Pacific ocean perch"/>
    <s v="PMFC 5DE-HS/DE/WHG"/>
    <s v="Pacific"/>
    <n v="2021"/>
    <m/>
    <m/>
    <m/>
    <n v="1900"/>
    <n v="1900"/>
    <s v="F"/>
    <n v="2"/>
    <n v="3800"/>
    <n v="1"/>
    <n v="1900"/>
    <s v="Healthy Zone"/>
    <s v="No direct recent info"/>
  </r>
  <r>
    <x v="17"/>
    <x v="1"/>
    <s v="Canada"/>
    <n v="100"/>
    <s v="Pacific Oyster"/>
    <s v="DFO-MPO"/>
    <m/>
    <s v="Pacific oyster"/>
    <s v="British Columbia"/>
    <s v="Pacific"/>
    <n v="2021"/>
    <m/>
    <m/>
    <m/>
    <m/>
    <m/>
    <m/>
    <m/>
    <m/>
    <m/>
    <m/>
    <s v="Uncertain"/>
    <m/>
  </r>
  <r>
    <x v="14"/>
    <x v="1"/>
    <s v="Canada"/>
    <n v="101"/>
    <s v="Pink and Spiny Scallop"/>
    <s v="DFO-MPO"/>
    <m/>
    <s v="Pink and Spiny Scallop"/>
    <s v="British Columbia"/>
    <s v="Pacific"/>
    <n v="2021"/>
    <m/>
    <m/>
    <m/>
    <m/>
    <m/>
    <m/>
    <m/>
    <m/>
    <m/>
    <m/>
    <s v="Uncertain"/>
    <m/>
  </r>
  <r>
    <x v="2"/>
    <x v="1"/>
    <s v="Canada"/>
    <n v="102"/>
    <s v="Pink Salmon - Skeena-Nass"/>
    <s v="DFO-MPO"/>
    <m/>
    <s v="Pink salmon"/>
    <s v="Skeena-Nass"/>
    <s v="Pacific"/>
    <n v="2021"/>
    <m/>
    <m/>
    <m/>
    <n v="1000"/>
    <n v="1000"/>
    <s v="F"/>
    <n v="2"/>
    <n v="2000"/>
    <n v="1"/>
    <n v="1000"/>
    <s v="Healthy Zone"/>
    <s v="No catch info. Arbitrary weight."/>
  </r>
  <r>
    <x v="2"/>
    <x v="1"/>
    <s v="Canada"/>
    <n v="103"/>
    <s v="Pink Salmon – Fraser"/>
    <s v="DFO-MPO"/>
    <m/>
    <s v="Pink salmon"/>
    <s v="Fraser"/>
    <s v="Pacific"/>
    <n v="2021"/>
    <m/>
    <m/>
    <m/>
    <n v="1000"/>
    <n v="1000"/>
    <s v="F"/>
    <n v="2"/>
    <n v="2000"/>
    <n v="1"/>
    <n v="1000"/>
    <s v="Cautious Zone"/>
    <s v="No catch info. Arbitrary weight."/>
  </r>
  <r>
    <x v="3"/>
    <x v="0"/>
    <s v="Canada"/>
    <n v="104"/>
    <s v="Pollock (Pollachius virens) Western Component in NAFO Divisions 4Xopqrs5"/>
    <s v="DFO-MPO"/>
    <s v="Pollachius virens"/>
    <s v="Pollock"/>
    <s v="Western Component in NAFO Divisions 4Xopqrs5"/>
    <s v="Maritimes"/>
    <n v="2021"/>
    <s v="Harvest Control Rule Update for Western Component Pollock (Pollachius virens) in NAFO Divisions 4Xopqrs5 for 2020"/>
    <s v="SCR/2021/025"/>
    <s v="http://www.dfo-mpo.gc.ca/csas-sccs/Publications/ScR-RS/2021/2021_025-eng.html"/>
    <n v="3500"/>
    <m/>
    <m/>
    <n v="0"/>
    <m/>
    <n v="4"/>
    <n v="14000"/>
    <s v="Cautious Zone"/>
    <s v="Index based assessment. Stock declined but now stable. Status not given."/>
  </r>
  <r>
    <x v="7"/>
    <x v="0"/>
    <s v="Canada"/>
    <n v="105"/>
    <s v="Queen / Snow Crab - CFA 1-12"/>
    <s v="DFO-MPO"/>
    <m/>
    <s v="Queen / snow crab"/>
    <s v="CFA 1-12"/>
    <s v="Newfoundland and Labrador"/>
    <n v="2021"/>
    <m/>
    <m/>
    <m/>
    <m/>
    <m/>
    <m/>
    <m/>
    <m/>
    <m/>
    <m/>
    <s v="Uncertain"/>
    <m/>
  </r>
  <r>
    <x v="0"/>
    <x v="1"/>
    <s v="Canada"/>
    <n v="106"/>
    <s v="Quillback Rockfish – Inside"/>
    <s v="DFO-MPO"/>
    <m/>
    <s v="Quillback rockfish"/>
    <s v="Inside"/>
    <s v="Pacific"/>
    <n v="2021"/>
    <m/>
    <m/>
    <m/>
    <n v="30"/>
    <n v="30"/>
    <s v="F"/>
    <n v="2"/>
    <n v="60"/>
    <n v="3"/>
    <n v="90"/>
    <s v="Cautious Zone"/>
    <s v="No direct info."/>
  </r>
  <r>
    <x v="0"/>
    <x v="1"/>
    <s v="Canada"/>
    <n v="107"/>
    <s v="Quillback Rockfish – Outside"/>
    <s v="DFO-MPO"/>
    <m/>
    <s v="Quillback rockfish"/>
    <s v="Outside"/>
    <s v="Pacific"/>
    <n v="2021"/>
    <m/>
    <m/>
    <m/>
    <n v="200"/>
    <n v="200"/>
    <s v="F"/>
    <n v="2"/>
    <n v="400"/>
    <n v="3"/>
    <n v="600"/>
    <s v="Cautious Zone"/>
    <s v="No direct info."/>
  </r>
  <r>
    <x v="11"/>
    <x v="1"/>
    <s v="Canada"/>
    <n v="108"/>
    <s v="Red Sea Urchin"/>
    <s v="DFO-MPO"/>
    <s v="Mesocentrotus franciscanus"/>
    <s v="Red sea urchin"/>
    <s v="British Columbia"/>
    <s v="Pacific"/>
    <n v="2021"/>
    <s v="The identification of provisional reference points and harvest rate options for the commercial Red Sea Urchin (Mesocentrotus franciscanus) fishery in British Columbia"/>
    <s v="SAR/2019/036"/>
    <s v="http://www.dfo-mpo.gc.ca/csas-sccs/Publications/SAR-AS/2019/2019_036-eng.html"/>
    <n v="250"/>
    <n v="250"/>
    <s v="F"/>
    <n v="2"/>
    <n v="500"/>
    <n v="1"/>
    <n v="250"/>
    <s v="Healthy Zone"/>
    <s v="Assessment based on survey density. Weight assumed same as green sea urchin"/>
  </r>
  <r>
    <x v="7"/>
    <x v="0"/>
    <s v="Canada"/>
    <n v="113"/>
    <s v="Rock crab (Cancer irroratus) in the southern Gulf of St. Lawrence"/>
    <s v="DFO-MPO"/>
    <s v="Cancer irroratus"/>
    <s v="Rock crab"/>
    <s v="southern Gulf of St. Lawrence"/>
    <s v="Gulf"/>
    <n v="2023"/>
    <s v="Update to 2021 of the fishery indicators for rock crab (Cancer irroratus) in the southern Gulf of St. Lawrence"/>
    <s v="SCR/2023/005"/>
    <s v="https://www.dfo-mpo.gc.ca/csas-sccs/Publications/ScR-RS/2023/2023_005-eng.html"/>
    <n v="3000"/>
    <m/>
    <m/>
    <n v="0"/>
    <m/>
    <n v="4"/>
    <n v="12000"/>
    <s v="Uncertain"/>
    <s v="While landings and the number of fishing trips are decreasing, catch rates varied throughout the time series (2000 to 2021) and the highest values are observed in different years according to the LFA. It is unsure whether the recent higher catch rate values observed in LFAs 24 and 25 are a reflection of increases in stock abundance or the result of changes in fishing practices. Also COVID-19... Recruitment indices seem low compared to historical values since 2016. So although it is likely the stock overall is at least fully exploited, it is not clear from the available information. Advice is very vague."/>
  </r>
  <r>
    <x v="0"/>
    <x v="1"/>
    <s v="Canada"/>
    <n v="114"/>
    <s v="Rougheye/Blackspotted Rockfish"/>
    <s v="DFO-MPO"/>
    <s v="Sebastes aleutianus/melanostictus"/>
    <s v="Rougheye rockfish"/>
    <s v="British Columbia"/>
    <s v="Pacific"/>
    <n v="2021"/>
    <s v="Rougheye/Blackspotted Rockfish (Sebastes aleutianus/melanostictus) Stock Assessment for British Columbia in 2020"/>
    <s v="SAR/2020/047"/>
    <s v="http://www.dfo-mpo.gc.ca/csas-sccs/Publications/SAR-AS/2020/2020_047-eng.html"/>
    <n v="900"/>
    <n v="900"/>
    <s v="F"/>
    <n v="2"/>
    <n v="1800"/>
    <n v="1"/>
    <n v="900"/>
    <s v="Healthy Zone"/>
    <m/>
  </r>
  <r>
    <x v="0"/>
    <x v="1"/>
    <s v="Canada"/>
    <n v="115"/>
    <s v="Sablefish"/>
    <s v="DFO-MPO"/>
    <s v="Anoplopoma fimbria"/>
    <s v="Sablefish"/>
    <s v="British Columbia"/>
    <s v="Pacific"/>
    <n v="2023"/>
    <s v="Application of the British Columbia Sablefish (Anoplopoma fimbria) Management Procedure for the 2023-24 Fishing Year"/>
    <s v="SCR/2023/009"/>
    <s v="https://www.dfo-mpo.gc.ca/csas-sccs/Publications/ScR-RS/2023/2023_009-eng.html"/>
    <n v="2500"/>
    <n v="2500"/>
    <s v="F"/>
    <n v="2"/>
    <n v="5000"/>
    <n v="1"/>
    <n v="2500"/>
    <s v="Healthy Zone"/>
    <s v="SSB low but increasing"/>
  </r>
  <r>
    <x v="4"/>
    <x v="1"/>
    <s v="Canada"/>
    <n v="116"/>
    <s v="Sardine – Pacific"/>
    <s v="DFO-MPO"/>
    <s v="Sardinops sagax"/>
    <s v="Sardine"/>
    <s v="British Columbia"/>
    <s v="Pacific"/>
    <n v="2022"/>
    <s v="Harvest Advice for Pacific Sardine (Sardinops sagax) in British Columbia Waters for 2022"/>
    <s v="SCR/2022/032"/>
    <s v="https://www.dfo-mpo.gc.ca/csas-sccs/Publications/ScR-RS/2022/2022_032-eng.html"/>
    <n v="30000"/>
    <n v="30000"/>
    <s v="O"/>
    <n v="1"/>
    <n v="30000"/>
    <n v="3"/>
    <n v="90000"/>
    <s v="Uncertain"/>
    <s v="Stock is shared with USA. BC catch currently zero. Stock appears to be recovering and B0 biomass about 10% 2005. Quite a lot of environmental factors, but with zero catch stock increasing from historical low levels."/>
  </r>
  <r>
    <x v="14"/>
    <x v="0"/>
    <s v="Canada"/>
    <n v="117"/>
    <s v="Sea Scallop (Placopecten magellanicus) from the Southern Gulf of St. Lawrence"/>
    <s v="DFO-MPO"/>
    <s v="Placopecten magellanicus"/>
    <s v="Sea scallop"/>
    <s v="Southern Gulf of St. Lawrence"/>
    <s v="Gulf"/>
    <n v="2019"/>
    <s v="Fishery and Stock Status of the Sea Scallop (Placopecten magellanicus) from the Southern Gulf of St. Lawrence to 2016"/>
    <s v="SAR/2019/006"/>
    <s v="http://www.dfo-mpo.gc.ca/csas-sccs/Publications/SAR-AS/2019/2019_006-eng.html"/>
    <n v="800"/>
    <n v="800"/>
    <s v="O"/>
    <n v="1"/>
    <n v="800"/>
    <n v="3"/>
    <n v="2400"/>
    <s v="Uncertain"/>
    <s v="Overall, stock looks overfished although status no known precisely. Indices of commercial sized biomass of scallop from research surveys on the major beds in singular years provide further evidence of relatively high exploitation rates in this fishery taking place on a stock at low abundance. The abundance indices, based on catch rates and densities, of scallop in the southern Gulf are considered to be at low levels relative to other areas of eastern Canada. Biological characteristics data from research surveys show evidence of recruitment (&lt; 80 mm shell height) in each SFA surveyed. There is no information available from the sea scallop stock of the sGSL with which to define abundance and removal rate reference points as per the Precautionary Approach."/>
  </r>
  <r>
    <x v="11"/>
    <x v="0"/>
    <s v="Canada"/>
    <n v="118"/>
    <s v="Sea Cucumber in NAFO Subdivision 3Ps"/>
    <s v="DFO-MPO"/>
    <s v="Cucumaria frondosa"/>
    <s v="Sea Cucumber"/>
    <s v="NAFO Subdivision 3Ps"/>
    <s v="Newfoundland and Labrador"/>
    <n v="2018"/>
    <s v="Sea Cucumber stock status update in NAFO Subdivision 3Ps"/>
    <s v="SCR/2018/010"/>
    <s v="http://www.dfo-mpo.gc.ca/csas-sccs/publications/ScR-RS/2018/2018_010-eng.html"/>
    <n v="300"/>
    <n v="300"/>
    <s v="F"/>
    <n v="2"/>
    <n v="600"/>
    <n v="3"/>
    <n v="900"/>
    <s v="Uncertain"/>
    <s v="Highly uncertain assessment. Indicators appear good, but may not be reliable. Current harvest is thought to be precautionary."/>
  </r>
  <r>
    <x v="14"/>
    <x v="0"/>
    <s v="Canada"/>
    <n v="119"/>
    <s v="Scallop (Placopecten Magellanicus) in Scallop Production Areas 1 to 6 in the Bay of Fundy"/>
    <s v="DFO-MPO"/>
    <s v="Placopecten magellanicus"/>
    <s v="Sea scallop"/>
    <s v="Scallop Production Areas 1 to 6 in the Bay of Fundy"/>
    <s v="Maritimes"/>
    <n v="2023"/>
    <s v="Stock status update of Scallop (Placopecten magellanicus) in Scallop Production Areas 1 to 6 in the Bay of Fundy"/>
    <s v="SCR/2023/011"/>
    <s v="https://www.dfo-mpo.gc.ca/csas-sccs/Publications/ScR-RS/2023/2023_011-eng.html"/>
    <n v="1100"/>
    <n v="1100"/>
    <s v="F"/>
    <n v="2"/>
    <n v="2200"/>
    <n v="1"/>
    <n v="1100"/>
    <s v="Healthy Zone"/>
    <s v="In 2022, estimates of commercial biomass for all SPAs remained in the Healthy Zone; however, recruitment for all SPAs was below their respective long-term medians and coincident with low levels of pre-recruits."/>
  </r>
  <r>
    <x v="14"/>
    <x v="0"/>
    <s v="Canada"/>
    <n v="120"/>
    <s v="Scallop (Placopecten magellanicus) in Scallop Fishing Area 29 West of Longitude 65°30'"/>
    <s v="DFO-MPO"/>
    <s v="Placopecten magellanicus"/>
    <s v="Sea scallop"/>
    <s v="Scallop Fishing Area 29 West of Longitude 65°30'"/>
    <s v="Maritimes"/>
    <n v="2023"/>
    <s v="Stock Status Update for Scallop (Placopecten magellanicus) in Scallop Fishing Area 29 West of Longitude 65°30'"/>
    <s v="SCR/2023/027"/>
    <s v="https://www.dfo-mpo.gc.ca/csas-sccs/Publications/ScR-RS/2023/2023_027-eng.html"/>
    <n v="1600"/>
    <n v="1600"/>
    <s v="F"/>
    <n v="2"/>
    <n v="3200"/>
    <n v="1"/>
    <n v="1600"/>
    <s v="Healthy Zone"/>
    <s v="In 2022, commercial biomass densities in Subareas B, C, and D are above their USRs and are considered to be in the Healthy Zone. Indications for Subareas A &amp; E are that the commercial abundance is relatively stable at the current level of removals."/>
  </r>
  <r>
    <x v="14"/>
    <x v="0"/>
    <s v="Canada"/>
    <n v="121"/>
    <s v="Scallop (Placpecten magellanicus) Browns Bank North in Scallop Fishing Area 26"/>
    <s v="DFO-MPO"/>
    <s v="Placopecten magellanicus"/>
    <s v="Sea scallop"/>
    <s v="Browns Bank North in Scallop Fishing Area 26"/>
    <s v="Maritimes"/>
    <n v="2023"/>
    <s v="Stock Status Update of Browns Bank North Scallops (Placopecten magellanicus) for the 2023 Fishing Season"/>
    <s v="SCR/2023/029"/>
    <s v="https://www.dfo-mpo.gc.ca/csas-sccs/Publications/ScR-RS/2023/2023_029-eng.html"/>
    <n v="650"/>
    <n v="650"/>
    <s v="O"/>
    <n v="1"/>
    <n v="650"/>
    <n v="2"/>
    <n v="1300"/>
    <s v="Uncertain"/>
    <s v="No RP provided. Long term trends used. Stock low compared to historical levels and catches much reduced. While uncertain, looks overfished to me."/>
  </r>
  <r>
    <x v="14"/>
    <x v="0"/>
    <s v="Canada"/>
    <n v="122"/>
    <s v="Scallops (Placopecten magellanicus) Georges Bank 'a' in Scallop Fishing Area 27"/>
    <s v="DFO-MPO"/>
    <s v="Placopecten magellanicus"/>
    <s v="Sea scallop"/>
    <s v="Georges Bank 'a' in Scallop Fishing Area 27"/>
    <s v="Maritimes"/>
    <n v="2023"/>
    <s v="Stock Status Update of Georges Bank 'a' Scallops (Placopecten magellanicus) for the 2023 Fishing Season"/>
    <s v="SCR/2023/028"/>
    <s v="https://www.dfo-mpo.gc.ca/csas-sccs/Publications/ScR-RS/2023/2023_028-eng.html"/>
    <n v="7000"/>
    <n v="7000"/>
    <s v="F"/>
    <n v="2"/>
    <n v="14000"/>
    <n v="1"/>
    <n v="7000"/>
    <s v="Healthy Zone"/>
    <s v="Zones a and b are described. Both appear stable state in healthy zone."/>
  </r>
  <r>
    <x v="14"/>
    <x v="0"/>
    <s v="Canada"/>
    <n v="123"/>
    <s v="Scallop in Quebec coastal waters"/>
    <s v="DFO-MPO"/>
    <s v="Placopecten magellanicus"/>
    <s v="Sea scallop"/>
    <s v="Quebec coastal waters"/>
    <s v="Quebec"/>
    <n v="2020"/>
    <s v="Scallop stock assessment in Quebec coastal waters in 2019"/>
    <s v="SAR/2020/054"/>
    <s v="http://www.dfo-mpo.gc.ca/csas-sccs/Publications/SAR-AS/2020/2020_054-eng.html"/>
    <n v="800"/>
    <n v="800"/>
    <s v="F"/>
    <n v="2"/>
    <n v="1600"/>
    <n v="3"/>
    <n v="2400"/>
    <s v="Cautious Zone"/>
    <s v="No definitive status provided. Levels of fishing reported as sustainable. Landings in meat weight, so raised by 8x"/>
  </r>
  <r>
    <x v="14"/>
    <x v="0"/>
    <s v="Canada"/>
    <n v="123"/>
    <s v="Scallop in Subarea 20A in the Magdalen Islands"/>
    <s v="DFO-MPO"/>
    <s v="Placopecten magellanicus"/>
    <s v="Sea scallop"/>
    <s v="Subarea 20A in the Magdalen Islands"/>
    <s v="Quebec"/>
    <n v="2022"/>
    <s v="Update of Stock Status Indicators for Scallop in Subarea 20A in the Magdalen Islands"/>
    <s v="SCR/2022/015"/>
    <s v="http://www.dfo-mpo.gc.ca/csas-sccs/Publications/ScR-RS/2022/2022_015-eng.html"/>
    <n v="3200"/>
    <n v="3200"/>
    <s v="F"/>
    <n v="2"/>
    <n v="6400"/>
    <n v="1"/>
    <n v="3200"/>
    <s v="Cautious Zone"/>
    <s v="Stock is between an upper and lower reference point. "/>
  </r>
  <r>
    <x v="13"/>
    <x v="0"/>
    <s v="Canada"/>
    <n v="124"/>
    <s v="Shrimp - Scotian Shelf (SFA 13-15)"/>
    <s v="DFO-MPO"/>
    <s v="Pandalus borealis"/>
    <s v="Shrimp"/>
    <s v="SFA 13-15"/>
    <s v="Maritimes"/>
    <n v="2023"/>
    <s v="2022 Stock Status Update of Eastern Scotian Shelf Northern Shrimp (SFAs 13-15)"/>
    <s v="SCR/2023/023"/>
    <s v="https://www.dfo-mpo.gc.ca/csas-sccs/Publications/ScR-RS/2023/2023_023-eng.html"/>
    <n v="3000"/>
    <n v="3000"/>
    <s v="F"/>
    <n v="2"/>
    <n v="6000"/>
    <n v="1"/>
    <n v="3000"/>
    <s v="Cautious Zone"/>
    <s v="17 out of 24 indicators (3 indicators outstanding) describe adverse outcomes supports the PA framework that the stock is in the Cautious Zone."/>
  </r>
  <r>
    <x v="13"/>
    <x v="1"/>
    <s v="Canada"/>
    <n v="125"/>
    <s v="Shrimp Trawl"/>
    <s v="DFO-MPO"/>
    <m/>
    <s v="Shrimp"/>
    <s v="British Columbia"/>
    <s v="Pacific"/>
    <n v="2021"/>
    <m/>
    <m/>
    <m/>
    <n v="2000"/>
    <n v="2000"/>
    <s v="F"/>
    <n v="2"/>
    <n v="4000"/>
    <n v="3"/>
    <n v="6000"/>
    <s v="Cautious Zone"/>
    <s v="No direct info. Multiple species and areas."/>
  </r>
  <r>
    <x v="3"/>
    <x v="0"/>
    <s v="Canada"/>
    <n v="126"/>
    <s v="Silver Hake (Merluccius bilinearis) Scotian Shelf in NAFO Divisions 4VWX"/>
    <s v="DFO-MPO"/>
    <s v="Merluccius bilinearis"/>
    <s v="Silver Hake"/>
    <s v="Scotian Shelf in NAFO Divisions 4VWX"/>
    <s v="Maritimes"/>
    <n v="2023"/>
    <s v="Stock Status Update of Scotian Shelf Silver Hake (Merluccius bilinearis) in NAFO Divisions 4VWX"/>
    <s v="SCR/2023/015"/>
    <s v="https://www.dfo-mpo.gc.ca/csas-sccs/Publications/ScR-RS/2023/2023_015-eng.html"/>
    <n v="10000"/>
    <n v="10000"/>
    <s v="F"/>
    <n v="2"/>
    <n v="20000"/>
    <n v="1"/>
    <n v="10000"/>
    <s v="Healthy Zone"/>
    <s v="The stock remains in the healthy zone, with biomass above the  USR of 47,200 t, and fishing mortality likely below the Removal Reference of 0.32 for the period covered by the model (1993–2021)"/>
  </r>
  <r>
    <x v="7"/>
    <x v="0"/>
    <s v="Canada"/>
    <n v="127"/>
    <s v="Snow crab (Chionoecetes opilio) in the southern Gulf of St. Lawrence (Areas 12, 12E, 12F and 19)"/>
    <s v="DFO-MPO"/>
    <s v="Chionoecetes opilio"/>
    <s v="Snow crab"/>
    <s v="southern Gulf of St. Lawrence (Areas 12, 12E, 12F and 19)"/>
    <s v="Gulf"/>
    <n v="2021"/>
    <s v="Assessment of snow crab (Chionoecetes opilio) in the southern Gulf of St. Lawrence (Areas 12, 12E, 12F and 19) to 2020 and advice for the 2021 fishery"/>
    <s v="SAR/2021/021"/>
    <s v="http://www.dfo-mpo.gc.ca/csas-sccs/Publications/SAR-AS/2021/2021_021-eng.html"/>
    <n v="30000"/>
    <n v="30000"/>
    <s v="F"/>
    <n v="2"/>
    <n v="60000"/>
    <n v="1"/>
    <n v="30000"/>
    <s v="Healthy Zone"/>
    <s v="The stock continues to show signs of sustained recruitment and productivity. Overall, the stock is expected to remain in the healthy zone of the Precautionary Approach."/>
  </r>
  <r>
    <x v="7"/>
    <x v="0"/>
    <s v="Canada"/>
    <n v="128"/>
    <s v="Snow Crab Nova Scotia (4VWX) "/>
    <s v="DFO-MPO"/>
    <s v="Chionoecetes opilio"/>
    <s v="Snow crab"/>
    <s v="Nova Scotia (4VWX) "/>
    <s v="Maritimes"/>
    <n v="2018"/>
    <s v="Assessment of Nova Scotia (4VWX) Snow Crab"/>
    <s v="SAR/2018/046"/>
    <s v="http://www.dfo-mpo.gc.ca/csas-sccs/Publications/SAR-AS/2018/2018_046-eng.html"/>
    <n v="7000"/>
    <n v="7000"/>
    <s v="F"/>
    <n v="2"/>
    <n v="14000"/>
    <n v="1"/>
    <n v="7000"/>
    <s v="Uncertain"/>
    <s v="There are 3 areas, two in a healthy state, one critical but due to environment etc. A reference points-based Precautionary Approach (PA) has been implemented in this fishery. The Limit Reference Point (LRP) is 25% of carrying capacity and the Upper Stock Reference (USR) is 50% of carrying capacity. The Target Removal reference is 20% of the fishable biomass in each area and the Removal reference is not to exceed fishing mortality at Maximum Sustainable Yield (FMSY). Various secondary (population and ecosystem) indicators are taken into consideration for management decisions. There are three areas being managed. Overall these stocks appear fully exploited. While one stock has low abundance, this appears due to environment affecting productivity rather than harvest rate being too  high.  The N-ENS population is considered to be in the “Healthy” zone. Current fishable biomass estimates are below the long-term mean. Recruitment is expected to continue in coming years. A moderate TAC reduction is recommended. The S-ENS population is considered to be in the “Healthy” zone. Fishable biomass estimates have continued to decline in spite of TAC reductions. Current fishable biomass estimates are below the long-term mean. Recruitment is expected for at least the next three to four years. A moderate TAC reduction is recommended. In 4X, low recruitment, high inter-annual temperature fluctuations and overall warm water temperatures create uncertainties about this population. The current assessment methodology indicates that the stock is in the “Critical” zone."/>
  </r>
  <r>
    <x v="7"/>
    <x v="0"/>
    <s v="Canada"/>
    <n v="129"/>
    <s v="Snow Crab (Chionoecetes opilio, O.Fabricius) Scotian Shelf"/>
    <s v="DFO-MPO"/>
    <s v="Chionoecetes opilio"/>
    <s v="Snow crab"/>
    <s v="Scotian Shelf"/>
    <s v="Maritimes"/>
    <n v="2021"/>
    <s v="Stock Status Update of Scotian Shelf Snow Crab (Chionoecetes opilio, O.Fabricius)"/>
    <s v="SCR/2022/036"/>
    <s v="http://www.dfo-mpo.gc.ca/csas-sccs/Publications/ScR-RS/2022/2022_036-eng.html"/>
    <n v="9000"/>
    <n v="9000"/>
    <s v="F"/>
    <n v="2"/>
    <n v="18000"/>
    <n v="3"/>
    <n v="27000"/>
    <m/>
    <s v="Index based assessment relative to historical median for 3 units. Stocks seems stable over the period. Most likely fully exploited."/>
  </r>
  <r>
    <x v="7"/>
    <x v="0"/>
    <s v="Canada"/>
    <n v="130"/>
    <s v="Snow Crab Scotian Shelf"/>
    <s v="DFO-MPO"/>
    <s v="Chionoecetes opilio"/>
    <s v="Snow crab"/>
    <s v="Scotian Shelf (4VWX)"/>
    <s v="Maritimes"/>
    <n v="2020"/>
    <s v="Assessment of Scotian Shelf Snow Crab"/>
    <s v="SAR/2020/042"/>
    <s v="http://www.dfo-mpo.gc.ca/csas-sccs/Publications/SAR-AS/2020/2020_042-eng.html"/>
    <m/>
    <n v="0"/>
    <m/>
    <n v="0"/>
    <m/>
    <m/>
    <n v="0"/>
    <s v="Uncertain"/>
    <s v="Same as 4VWX above. 4X is the southern-most extent of Snow Crab distribution in the North Atlantic. Snow Crab behavior and distribution in 4X is affected by increased volatility of ecosystem pressures such as water temperature, predation, and bycatch in other fisheries. Other areas in healthy condiction."/>
  </r>
  <r>
    <x v="2"/>
    <x v="1"/>
    <s v="Canada"/>
    <n v="140"/>
    <s v="Sockeye Salmon - Fraser (Early Stuart)"/>
    <s v="DFO-MPO"/>
    <m/>
    <s v="Sockeye salmon"/>
    <s v="Fraser (Early Stuart)"/>
    <s v="Pacific"/>
    <n v="2021"/>
    <m/>
    <m/>
    <m/>
    <n v="1000"/>
    <n v="1000"/>
    <s v="O"/>
    <n v="1"/>
    <n v="1000"/>
    <n v="1"/>
    <n v="1000"/>
    <s v="Critical Zone"/>
    <s v="Equal treatment"/>
  </r>
  <r>
    <x v="2"/>
    <x v="1"/>
    <s v="Canada"/>
    <n v="141"/>
    <s v="Sockeye Salmon - Fraser (Early Summer)"/>
    <s v="DFO-MPO"/>
    <m/>
    <s v="Sockeye salmon"/>
    <s v="Fraser (Early Summer)"/>
    <s v="Pacific"/>
    <n v="2021"/>
    <m/>
    <m/>
    <m/>
    <n v="1000"/>
    <n v="1000"/>
    <s v="F"/>
    <n v="2"/>
    <n v="2000"/>
    <n v="1"/>
    <n v="1000"/>
    <s v="Cautious Zone"/>
    <s v="Equal treatment"/>
  </r>
  <r>
    <x v="2"/>
    <x v="1"/>
    <s v="Canada"/>
    <n v="142"/>
    <s v="Sockeye Salmon - Fraser (Late)"/>
    <s v="DFO-MPO"/>
    <m/>
    <s v="Sockeye salmon"/>
    <s v="Fraser (Late)"/>
    <s v="Pacific"/>
    <n v="2021"/>
    <m/>
    <m/>
    <m/>
    <n v="1000"/>
    <n v="1000"/>
    <s v="F"/>
    <n v="2"/>
    <n v="2000"/>
    <n v="1"/>
    <n v="1000"/>
    <s v="Cautious Zone"/>
    <s v="Equal treatment"/>
  </r>
  <r>
    <x v="2"/>
    <x v="1"/>
    <s v="Canada"/>
    <n v="143"/>
    <s v="Sockeye Salmon - Fraser (Summer)"/>
    <s v="DFO-MPO"/>
    <m/>
    <s v="Sockeye salmon"/>
    <s v="Fraser (Summer)"/>
    <s v="Pacific"/>
    <n v="2021"/>
    <m/>
    <m/>
    <m/>
    <n v="1000"/>
    <n v="1000"/>
    <s v="F"/>
    <n v="2"/>
    <n v="2000"/>
    <n v="1"/>
    <n v="1000"/>
    <s v="Cautious Zone"/>
    <s v="Equal treatment"/>
  </r>
  <r>
    <x v="2"/>
    <x v="1"/>
    <s v="Canada"/>
    <n v="144"/>
    <s v="Sockeye Salmon - Nass"/>
    <s v="DFO-MPO"/>
    <m/>
    <s v="Sockeye salmon"/>
    <s v="Nass"/>
    <s v="Pacific"/>
    <n v="2021"/>
    <m/>
    <m/>
    <m/>
    <n v="1000"/>
    <n v="1000"/>
    <s v="F"/>
    <n v="2"/>
    <n v="2000"/>
    <n v="1"/>
    <n v="1000"/>
    <s v="Healthy Zone"/>
    <s v="Equal treatment"/>
  </r>
  <r>
    <x v="2"/>
    <x v="1"/>
    <s v="Canada"/>
    <n v="145"/>
    <s v="Sockeye Salmon - Skeena"/>
    <s v="DFO-MPO"/>
    <m/>
    <s v="Sockeye salmon"/>
    <s v="Skeena"/>
    <s v="Pacific"/>
    <n v="2021"/>
    <m/>
    <m/>
    <m/>
    <n v="1000"/>
    <n v="1000"/>
    <s v="F"/>
    <n v="2"/>
    <n v="2000"/>
    <n v="1"/>
    <n v="1000"/>
    <s v="Healthy Zone"/>
    <s v="Equal treatment"/>
  </r>
  <r>
    <x v="2"/>
    <x v="1"/>
    <s v="Canada"/>
    <n v="146"/>
    <s v="Sockeye Salmon - Stikine"/>
    <s v="DFO-MPO"/>
    <m/>
    <s v="Sockeye salmon"/>
    <s v="Stikine"/>
    <s v="Pacific"/>
    <n v="2021"/>
    <m/>
    <m/>
    <m/>
    <n v="1000"/>
    <n v="1000"/>
    <s v="F"/>
    <n v="2"/>
    <n v="2000"/>
    <n v="1"/>
    <n v="1000"/>
    <s v="Healthy Zone"/>
    <s v="Equal treatment"/>
  </r>
  <r>
    <x v="2"/>
    <x v="1"/>
    <s v="Canada"/>
    <n v="147"/>
    <s v="WCVI Barkley Sockeye Salmon"/>
    <s v="DFO-MPO"/>
    <m/>
    <s v="Sockeye salmon"/>
    <s v="WCVI barkley"/>
    <s v="Pacific"/>
    <n v="2021"/>
    <m/>
    <m/>
    <m/>
    <n v="1000"/>
    <n v="1000"/>
    <m/>
    <m/>
    <n v="0"/>
    <n v="1"/>
    <n v="1000"/>
    <s v="Uncertain"/>
    <m/>
  </r>
  <r>
    <x v="10"/>
    <x v="0"/>
    <s v="Canada"/>
    <n v="148"/>
    <s v="Softshell clam stocks in Québec coastal waters"/>
    <s v="DFO-MPO"/>
    <s v="Mya arenaria"/>
    <s v="Softshell clam"/>
    <s v="Québec coastal waters"/>
    <s v="Quebec"/>
    <n v="2020"/>
    <s v="Assessment of softshell clam stocks in Québec coastal waters"/>
    <s v="SAR/2020/032"/>
    <s v="http://www.dfo-mpo.gc.ca/csas-sccs/Publications/SAR-AS/2020/2020_032-eng.html"/>
    <n v="500"/>
    <n v="500"/>
    <s v="F"/>
    <n v="2"/>
    <n v="1000"/>
    <n v="2"/>
    <n v="1000"/>
    <s v="Uncertain"/>
    <s v="Management based on a 5% harvest rate. Status not known, but it appears that it is unlikely that the stock is overfished. Twenty-three shellfish areas on the Upper North Shore were surveyed from 2016 to 2019. Eight of these sectors had already been surveyed from 2002 to 2014. The commercial density increased significantly in five of these eight sectors. However, the area currently covered by a few beds is much smaller than that measured during surveys conducted from 1967 to 1977. The biomass of legal-size clams was calculated for each of the areas surveyed. In order to protect the reproductive potential of each shellfish area, it is suggested that the exploitation rate be limited to a maximum of 5% of the commercial biomass. Some sectors may be more vulnerable to a 5% exploitation rate. "/>
  </r>
  <r>
    <x v="13"/>
    <x v="1"/>
    <s v="Canada"/>
    <n v="149"/>
    <s v="Spot Prawn"/>
    <s v="DFO-MPO"/>
    <s v="Pandalus platyceros"/>
    <s v="Spot prawn"/>
    <s v="British Columbia"/>
    <s v="Pacific"/>
    <n v="2021"/>
    <m/>
    <m/>
    <m/>
    <n v="2000"/>
    <n v="2000"/>
    <s v="F"/>
    <n v="2"/>
    <n v="4000"/>
    <n v="3"/>
    <n v="6000"/>
    <s v="Healthy Zone"/>
    <s v="No direct info."/>
  </r>
  <r>
    <x v="10"/>
    <x v="0"/>
    <s v="Canada"/>
    <n v="150"/>
    <s v="Stimpson's surfclam stocks of Quebec coastal waters"/>
    <s v="DFO-MPO"/>
    <s v="Mactromeris polynyma"/>
    <s v="Stimpson's surfclam"/>
    <s v="Québec coastal waters"/>
    <s v="Quebec"/>
    <n v="2018"/>
    <s v="Assessment of the Stimpson's surfclam stocks of Quebec coastal waters in 2017"/>
    <s v="SAR/2018/022"/>
    <s v="http://www.dfo-mpo.gc.ca/csas-sccs/Publications/SAR-AS/2018/2018_022-eng.html"/>
    <n v="800"/>
    <n v="800"/>
    <s v="F"/>
    <n v="2"/>
    <n v="1600"/>
    <n v="2"/>
    <n v="1600"/>
    <s v="Uncertain"/>
    <s v="The Quebec surfclam inshore fishery uses dredges and is controlled through area based management. Since 2015, areas 2, 4C and 5A have not been exploited. Area 4A was exploited only in 2015, and areas 1B and 5B were exploited in 2015 and 2016. Areas 1A, 3A, 3B and 4B were exploited every year and, on average, more than 80% of the total allowable catch (TAC) was reached in these areas, with the exception of Area 1A (74%). Some concern expressed over 1A current harvest rate in the long term, but otherwise likely fully exploited."/>
  </r>
  <r>
    <x v="18"/>
    <x v="0"/>
    <s v="Canada"/>
    <n v="151"/>
    <s v="Striped Bass (Morone saxatilis) for the southern Gulf of St. Lawrence / Bay of Fundy"/>
    <s v="DFO-MPO"/>
    <s v="Morone saxatilis"/>
    <s v="Striped Bass"/>
    <s v="southern Gulf of St. Lawrence"/>
    <s v="Maritimes"/>
    <n v="2021"/>
    <s v="Reference points for Striped Bass (Morone saxatilis) for the southern Gulf of St. Lawrence population"/>
    <s v="SAR/2021/018"/>
    <s v="http://www.dfo-mpo.gc.ca/csas-sccs/Publications/SAR-AS/2021/2021_018-eng.html"/>
    <n v="500"/>
    <n v="500"/>
    <s v="F"/>
    <n v="2"/>
    <n v="1000"/>
    <n v="1"/>
    <n v="500"/>
    <s v="Uncertain"/>
    <s v="Overall, the stock is probably overfished, or close to overfished. The status is presented in terms of estimated eggs from spawners and perspectives on status are model dependent. The highest estimated spawner abundance of approximately one million fish in 2017 was approximately at the USR or in the cautious zone depending on the model. Otherwise, the status was either below the LRP in all years except 2017, or below the LRP until 2015 and in the cautious zone since 2016."/>
  </r>
  <r>
    <x v="13"/>
    <x v="0"/>
    <s v="Canada"/>
    <n v="153"/>
    <s v="Striped shrimp (Pandalus montagui) in SFA 4"/>
    <s v="DFO-MPO"/>
    <s v="Pandalus montagui"/>
    <s v="Striped shrimp"/>
    <s v="SFA 4"/>
    <s v="National Capital Region"/>
    <n v="2022"/>
    <s v="Stock Status Update of Shrimp Fishing Area 4 Striped Shrimp (Pandalus montagui) in 2021"/>
    <s v="SCR/2022/012"/>
    <s v="http://www.dfo-mpo.gc.ca/csas-sccs/Publications/ScR-RS/2020/2020_016-eng.html"/>
    <n v="2000"/>
    <n v="2000"/>
    <s v="F"/>
    <n v="2"/>
    <n v="4000"/>
    <n v="3"/>
    <n v="6000"/>
    <s v="Uncertain"/>
    <s v="The overall status of the SFA 4 Striped Shrimp resource is unknown. There are large fluctuations in biomass from year to year, which are likely influenced by currents and tides in and around SFA 4. The status of this resource relative to a PA Framework could not be determined. Given that current biomass levels are near the long-term average and that ERIs remain low, there are no signals of concern for this resource. The recent exploitation rate has been stable, suggesting that the stock is at least fully exploited currently."/>
  </r>
  <r>
    <x v="6"/>
    <x v="0"/>
    <s v="Canada"/>
    <n v="158"/>
    <s v="Thorny Skate - 3LNO"/>
    <s v="DFO-MPO"/>
    <m/>
    <s v="Thorny skate"/>
    <s v="3LNO"/>
    <s v="Newfoundland and Labrador"/>
    <n v="2021"/>
    <m/>
    <m/>
    <m/>
    <m/>
    <m/>
    <m/>
    <m/>
    <m/>
    <m/>
    <m/>
    <s v="Uncertain"/>
    <m/>
  </r>
  <r>
    <x v="19"/>
    <x v="0"/>
    <s v="Canada"/>
    <n v="159"/>
    <s v="Whelk in Québec's inshore waters"/>
    <s v="DFO-MPO"/>
    <s v="Buccinum undatum"/>
    <s v="Whelk"/>
    <s v="3PS"/>
    <s v="Newfoundland and Labrador"/>
    <n v="2018"/>
    <s v="Assessment of the whelk fishery in Québec's inshore waters"/>
    <s v="SAR/2018/028"/>
    <s v="http://www.dfo-mpo.gc.ca/csas-sccs/Publications/SAR-AS/2018/2018_028-eng.html"/>
    <n v="1500"/>
    <m/>
    <m/>
    <n v="0"/>
    <n v="0"/>
    <n v="4"/>
    <n v="6000"/>
    <s v="Uncertain"/>
    <s v="Precautionary harvest strategy advice, status not provided."/>
  </r>
  <r>
    <x v="3"/>
    <x v="0"/>
    <s v="Canada"/>
    <n v="160"/>
    <s v="White Hake from NAFO Div. 4T"/>
    <s v="DFO-MPO"/>
    <s v="Urophycis tenuis"/>
    <s v="White Hake"/>
    <s v="NAFO Div. 4T"/>
    <s v="Gulf"/>
    <n v="2020"/>
    <s v="Updated indices of abundance to 2019 for Winter Flounder from NAFO Div. 4T, Witch Flounder from NAFO Divs. 4RST and White Hake from NAFO Div. 4T"/>
    <s v="SCR/2020/008"/>
    <s v="http://www.dfo-mpo.gc.ca/csas-sccs/Publications/ScR-RS/2020/2020_008-eng.html"/>
    <n v="3000"/>
    <n v="3000"/>
    <s v="O"/>
    <n v="1"/>
    <n v="3000"/>
    <n v="1"/>
    <n v="3000"/>
    <s v="Critical Zone"/>
    <s v="Index based assessment, but index is well below the LRP and low compared to historical levels. A sustained increase in SSB to or above 12,800 t, 40% of the SSB producing the maximum surplus production, is proposed as an abundance recovery target. Additionally, recovery would require an expansion in age structure to include substantial frequencies of fish older than 7 years, as observed in the mid-1980s and earlier. Estimated SSB in 2013 is about 30% of the abundance recovery target with no chance of being at or above this target. Estimated SSB has been below the abundance recovery target since 1995."/>
  </r>
  <r>
    <x v="3"/>
    <x v="0"/>
    <s v="Canada"/>
    <n v="161"/>
    <s v="White Hake (Urophycis tenuis) in NAFO Subdivision 3Ps"/>
    <s v="DFO-MPO"/>
    <s v="Urophycis tenuis"/>
    <s v="White Hake"/>
    <s v="NAFO Subdivision 3Ps"/>
    <s v="Newfoundland and Labrador"/>
    <n v="2018"/>
    <s v="Assessment of White Hake (Urophycis tenuis) in NAFO Subdivision 3Ps"/>
    <s v="SAR/2018/005"/>
    <s v="http://www.dfo-mpo.gc.ca/csas-sccs/Publications/SAR-AS/2018/2018_005-eng.html"/>
    <n v="1000"/>
    <m/>
    <m/>
    <n v="0"/>
    <m/>
    <n v="4"/>
    <n v="4000"/>
    <s v="Uncertain"/>
    <s v="White Hake in Subdiv. 3Ps is part of the Divs. 3NOPs stock. Covered by NAFO. Difficulties in applying the Limit Reference Point (LRP) concepts to White Hake include its episodic recruitment, and other data limitations. LRP options were not accepted for this species. Stock probably at least fully exploited."/>
  </r>
  <r>
    <x v="1"/>
    <x v="0"/>
    <s v="Canada"/>
    <n v="162"/>
    <s v="Winter Flounder from NAFO Div. 4T, Witch Flounder from NAFO Divs. 4RST and White Hake from NAFO Div. 4T"/>
    <s v="DFO-MPO"/>
    <s v="Pseudopleuronectes americanus"/>
    <s v="Winter Flounder"/>
    <s v="NAFO Div. 4T"/>
    <s v="Gulf"/>
    <n v="2020"/>
    <s v="Updated index of abundance to 2021 for Winter Flounder from NAFO Div. 4T"/>
    <s v="SCR/2022/025"/>
    <s v="https://www.dfo-mpo.gc.ca/csas-sccs/Publications/ScR-RS/2022/2022_025-eng.html"/>
    <n v="2000"/>
    <n v="2000"/>
    <s v="O"/>
    <n v="1"/>
    <n v="2000"/>
    <n v="1"/>
    <n v="2000"/>
    <s v="Critical Zone"/>
    <s v="Stock not recovering due to environment and high natural mortality. Catches are very low and fishing mortality is well below M, but the stock historically has declined significantly. The stock assessment (2017/022). "/>
  </r>
  <r>
    <x v="1"/>
    <x v="0"/>
    <s v="Canada"/>
    <n v="163"/>
    <s v="Witch Flounder from NAFO Divs. 4RST"/>
    <s v="DFO-MPO"/>
    <s v="Glyptocephalus cynoglossus"/>
    <s v="Witch Flounder"/>
    <s v="NAFO Div. 4RST"/>
    <s v="Gulf"/>
    <n v="2020"/>
    <s v="Updated indices of abundance to 2019 for Winter Flounder from NAFO Div. 4T, Witch Flounder from NAFO Divs. 4RST and White Hake from NAFO Div. 4T"/>
    <s v="SCR/2020/008"/>
    <s v="http://www.dfo-mpo.gc.ca/csas-sccs/Publications/ScR-RS/2020/2020_008-eng.html"/>
    <n v="500"/>
    <n v="500"/>
    <s v="F"/>
    <n v="2"/>
    <n v="1000"/>
    <n v="1"/>
    <n v="500"/>
    <s v="Cautious Zone"/>
    <s v="Overall, the stock appears to be fully exploited, but close to being overexploited if the current low catches (around 300t) are exceeded. The Limit Reference Point (LRP), defined as 40% of biomass for maximum sustainable yield (Bmsy), is estimated at 10,480 t, the Upper Stock Reference default of 80% Bmsy at 20,960 t, and the maximum removal rate equivalent to Fmsy at 0.072. The 2016 median estimate of the spawning stock biomass (SSB) is 13,270 t, slightly above the LRP (10,480 t) with a 38% chance that the estimated biomass is at or below the LRP. The fishing removal rate was estimated at &lt; 0.04, below the maximum removal rate. "/>
  </r>
  <r>
    <x v="1"/>
    <x v="0"/>
    <s v="Canada"/>
    <n v="164"/>
    <s v="Witch Flounder - 3NO"/>
    <s v="DFO-MPO"/>
    <m/>
    <s v="Witch flounder"/>
    <s v="3NO"/>
    <s v="Newfoundland and Labrador"/>
    <n v="2021"/>
    <m/>
    <m/>
    <m/>
    <n v="1000"/>
    <n v="1000"/>
    <s v="F"/>
    <n v="2"/>
    <n v="2000"/>
    <n v="1"/>
    <n v="1000"/>
    <s v="Cautious Zone"/>
    <s v="No direct info."/>
  </r>
  <r>
    <x v="1"/>
    <x v="0"/>
    <s v="Canada"/>
    <n v="165"/>
    <s v="Witch Flounder (Glyptocephalus cynoglossus) in NAFO Subdivision 3Ps"/>
    <s v="DFO-MPO"/>
    <s v="Glyptocephalus cynoglossus"/>
    <s v="Witch Flounder"/>
    <s v="NAFO Subdivision 3Ps"/>
    <s v="Newfoundland and Labrador"/>
    <n v="2018"/>
    <s v="Stock assessment of Witch Flounder (Glyptocephalus cynoglossus) in NAFO Subdivision 3Ps"/>
    <s v="SAR/2018/011"/>
    <s v="http://www.dfo-mpo.gc.ca/csas-sccs/Publications/SAR-AS/2018/2018_011-eng.html"/>
    <n v="600"/>
    <n v="600"/>
    <s v="F"/>
    <n v="2"/>
    <n v="1200"/>
    <n v="2"/>
    <n v="1200"/>
    <s v="Uncertain"/>
    <s v="From 2014/15 to 2016/17, total annual landings averaged 472 t, over twice the average of the previous 3-year period, though remaining below the 650 t total allowable catch (TAC). Spring research vessel (RV) survey biomass and abundance indices in 2016 and 2017 are at or among the highest in the time series. However, each of these indices is highly influenced by a single large survey tow resulting in high uncertainty. An interim Limit Reference Point (LRP) proxy of 40% BMSY was adopted and is based on the geometric mean of the survey biomass from 1983-93 winter surveys. The stock is currently above the LRP, and has been in most years of the time series (1983-2017). This stability indicates the stock was able to sustain the range of harvest rates over this time period."/>
  </r>
  <r>
    <x v="0"/>
    <x v="1"/>
    <s v="Canada"/>
    <n v="166"/>
    <s v="Yelloweye Rockfish - Inside Waters"/>
    <s v="DFO-MPO"/>
    <s v="Sebastes ruberrimus"/>
    <s v="Yelloweye rockfish"/>
    <s v="Inside"/>
    <s v="Pacific"/>
    <n v="2023"/>
    <s v="Recovery Potential Assessment for Yelloweye Rockfish (Sebastes ruberrimus) in British Columbia"/>
    <s v="SCR/2023/003"/>
    <s v="https://www.dfo-mpo.gc.ca/csas-sccs/Publications/ScR-RS/2023/2023_003-eng.html"/>
    <n v="40"/>
    <n v="40"/>
    <s v="O"/>
    <n v="1"/>
    <n v="40"/>
    <n v="1"/>
    <n v="40"/>
    <s v="Cautious Zone"/>
    <s v="Species listed as &quot;Threatened&quot;. Previous assessments conducted by Yamanaka et al. (2011, 2018) found that the inside and outside DUs were below their Limit Reference Points (LRPs). Current catch very low."/>
  </r>
  <r>
    <x v="0"/>
    <x v="1"/>
    <s v="Canada"/>
    <n v="167"/>
    <s v="Yelloweye Rockfish - Outside Waters"/>
    <s v="DFO-MPO"/>
    <s v="Sebastes ruberrimus"/>
    <s v="Yelloweye rockfish"/>
    <s v="Outside"/>
    <s v="Pacific"/>
    <n v="2023"/>
    <s v="Recovery Potential Assessment for Yelloweye Rockfish (Sebastes ruberrimus) in British Columbia"/>
    <s v="SCR/2023/003"/>
    <s v="https://www.dfo-mpo.gc.ca/csas-sccs/Publications/ScR-RS/2023/2023_003-eng.html"/>
    <n v="200"/>
    <n v="200"/>
    <s v="O"/>
    <n v="1"/>
    <n v="200"/>
    <n v="1"/>
    <n v="200"/>
    <s v="Uncertain"/>
    <s v="Species listed as &quot;Threatened&quot;. Previous assessments conducted by Yamanaka et al. (2011, 2018) found that the inside and outside DUs were below their Limit Reference Points (LRPs). Current catch very low."/>
  </r>
  <r>
    <x v="0"/>
    <x v="1"/>
    <s v="Canada"/>
    <n v="168"/>
    <s v="Yellowmouth Rockfish"/>
    <s v="DFO-MPO"/>
    <s v="Sebastes reedi"/>
    <s v="Yellowmouth rockfish"/>
    <s v="British Columbia"/>
    <s v="Pacific"/>
    <n v="2022"/>
    <s v="Yellowmouth Rockfish (Sebastes reedi) Stock Assessment for British Columbia in 2021"/>
    <s v="SAR/2022/001"/>
    <s v="http://www.dfo-mpo.gc.ca/csas-sccs/Publications/SAR-AS/2022/2022_001-eng.html"/>
    <n v="1000"/>
    <n v="1000"/>
    <s v="N"/>
    <n v="3"/>
    <n v="3000"/>
    <n v="1"/>
    <n v="1000"/>
    <s v="Healthy Zone"/>
    <s v="The median (with 5th and 95th percentiles) female spawning biomass at the beginning of 2022 (B2022) was estimated to be 0.69 (0.44, 1.08) of the equilibrium unfished female spawning biomass (B0). "/>
  </r>
  <r>
    <x v="1"/>
    <x v="0"/>
    <s v="Canada"/>
    <n v="169"/>
    <s v="Yellowtail Flounder - NAFO 4T"/>
    <s v="DFO-MPO"/>
    <s v="Limanda ferruginea"/>
    <s v="Yellowtail flounder"/>
    <s v="4T"/>
    <s v="Gulf"/>
    <n v="2021"/>
    <m/>
    <m/>
    <m/>
    <n v="200"/>
    <n v="200"/>
    <s v="O"/>
    <n v="1"/>
    <n v="200"/>
    <n v="1"/>
    <n v="200"/>
    <s v="Critical Zone"/>
    <s v="No direct info"/>
  </r>
  <r>
    <x v="1"/>
    <x v="0"/>
    <s v="Canada"/>
    <n v="169"/>
    <s v="Yellowtail Flounder (Limanda ferruginea) of the southern Gulf of St. Lawrence (NAFO Div. 4T)"/>
    <s v="Bradford, R.G."/>
    <s v="Limanda ferruginea"/>
    <s v="Yellowtail Flounder"/>
    <s v="Southern Gulf of St. Lawrence (NAFO Div. 4T)"/>
    <s v="Gulf"/>
    <n v="2021"/>
    <s v="Stock Assessment of Yellowtail Flounder (Limanda ferruginea) of the southern Gulf of St. Lawrence (NAFO Div. 4T) to 2020"/>
    <s v="SAR/2021/022"/>
    <s v="https://www.dfo-mpo.gc.ca/csas-sccs/Publications/SAR-AS/2021/2021_022-eng.html"/>
    <n v="200"/>
    <n v="200"/>
    <s v="O"/>
    <n v="1"/>
    <n v="200"/>
    <n v="1"/>
    <n v="200"/>
    <s v="Critical Zone"/>
    <s v="The estimated biomass at the end of the projection was 22% (0-100 t) or 20% (300 t) of the LRP. Yellowtail Flounder is currently caught in a relatively small directed fishery concentrated around the Magdalen Islands with landings averaging 120 tonnes (t) over the past 10 years. Based on the research vessel (RV) survey, the abundance of fish &lt; 25 cm in length increased 10-fold from 1985 to 2013 while the abundance of larger fish declined by 94% from 1981 to 2011 and has remained at a very low level. This suggests that mortality is high for larger fish and low for smaller fish. Based on a population model of the 4T stock, natural mortality of larger and older Yellowtail Flounder increased from 21% annually in 1985-1990 to 86% or more annually since 2009. In contrast, estimated natural mortality of small and young Yellowtail Flounder has remained below 53% annually from 1985 to 2020. Similar changes in natural mortality have occurred in many fish species in the southern Gulf of St. Lawrence (sGSL). There is strong evidence that predation by grey seals is an important cause of the exceptionally high natural mortality experienced by larger and older individuals of these species. Estimated spawning stock biomass (SSB) has declined by 50% from its peak observed value in the early 2000s. In addition, the composition of the SSB has changed (7 years and older have declined from 30% of the SSB to less than 0.1%). Fishing mortality (F) is estimated to be very low for ages 6, and younger. The stock is considered to have been in the critical zone since 2009, and the index in 2020 was 39% of the LRP. The contraction in size structure of Yellowtail Flounder, the large decline in the estimated size at 50% maturity, and the decline in abundance indices of the previously abundant commercial sized group are consistent with a stock experiencing very high levels of mortality. The population was projected forward 10 years assuming recent productivity conditions would persist. The probability that the stock would remain below the LRP was estimated to be 100% in all years of the projection and at all three catch levels examined (0, 100 and 300 t)."/>
  </r>
  <r>
    <x v="1"/>
    <x v="0"/>
    <s v="Canada"/>
    <n v="170"/>
    <s v="Yellowtail Flounder - 5Z"/>
    <s v="DFO-MPO"/>
    <s v="Limanda ferruginea"/>
    <s v="Yellowtail flounder"/>
    <s v="5Z"/>
    <s v="Maritimes"/>
    <n v="2021"/>
    <m/>
    <m/>
    <m/>
    <n v="90"/>
    <n v="90"/>
    <s v="O"/>
    <n v="1"/>
    <n v="90"/>
    <n v="1"/>
    <n v="90"/>
    <s v="Critical Zone"/>
    <s v="No direct info"/>
  </r>
  <r>
    <x v="1"/>
    <x v="0"/>
    <s v="Canada"/>
    <n v="171"/>
    <s v="Yellowtail Flounder - 3LNO"/>
    <s v="DFO-MPO"/>
    <s v="Limanda ferruginea"/>
    <s v="Yellowtail flounder"/>
    <s v="3LNO"/>
    <s v="Newfoundland and Labrador"/>
    <n v="2021"/>
    <m/>
    <m/>
    <m/>
    <n v="15000"/>
    <n v="15000"/>
    <s v="F"/>
    <n v="2"/>
    <n v="30000"/>
    <n v="1"/>
    <n v="15000"/>
    <s v="Healthy Zone"/>
    <m/>
  </r>
  <r>
    <x v="3"/>
    <x v="0"/>
    <s v="Canada"/>
    <n v="172"/>
    <s v="Arctic Cod (Boreogadus saida) bycatch in Canadian Arctic Shrimp Fisheries"/>
    <s v="DFO-MPO"/>
    <s v="Boreogadus saida"/>
    <s v="Arctic Cod"/>
    <s v="Maritimes"/>
    <s v="Maritimes"/>
    <n v="2020"/>
    <s v="Review of Arctic Cod (Boreogadus saida) bycatch in Canadian Arctic Shrimp Fisheries"/>
    <s v="SAR/2020/007"/>
    <s v="http://www.dfo-mpo.gc.ca/csas-sccs/Publications/SAR-AS/2020/2020_007-eng.html"/>
    <n v="0"/>
    <m/>
    <m/>
    <n v="0"/>
    <m/>
    <n v="4"/>
    <n v="0"/>
    <m/>
    <s v="Arctic Cod transfers energy from lower to higher trophic levels and thus is considered a pivotal species in the Arctic marine ecosystem, providing food for numerous species of seabirds, marine mammals, and fishes. A substantial total biomass of Arctic Cod is required for ecosystem maintenance. This report deals with bycatch and doesn't provide definitive status. It is likely that bycatch is low, and because there is no directed fishery, the stock is probably not fully exploited."/>
  </r>
  <r>
    <x v="3"/>
    <x v="0"/>
    <s v="Canada"/>
    <n v="173"/>
    <s v="Cusk (Brosme brosme) in NAFO Divisions 4VWX5Z"/>
    <s v="DFO-MPO"/>
    <s v="Brosme brosme"/>
    <s v="Cusk"/>
    <s v="NAFO Divisions 4VWX5YZ"/>
    <s v="Maritimes"/>
    <n v="2023"/>
    <s v="Update on the status of Cusk (Brosme brosme) in NAFO Divisions 4VWX5Z for 2022"/>
    <s v="SCR/2023/013"/>
    <s v="https://www.dfo-mpo.gc.ca/csas-sccs/Publications/ScR-RS/2023/2023_013-eng.html"/>
    <n v="500"/>
    <n v="500"/>
    <s v="O"/>
    <n v="1"/>
    <n v="500"/>
    <n v="1"/>
    <n v="500"/>
    <m/>
    <s v="Cusk was assessed as threatened by the Committee on the Status of Endangered Wildlife in Canada (COSEWIC) in 2003 and later reassessed as endangered (COSEWIC 2012). The 3-year geometric mean (2020–2022) of the Halibut Survey biomass index for Cusk has declined to the LRP at 13.3 kg/1000 hooks."/>
  </r>
  <r>
    <x v="7"/>
    <x v="0"/>
    <s v="Canada"/>
    <n v="174"/>
    <s v="Rock crab in Quebec"/>
    <s v="DFO-MPO"/>
    <s v="Cancer irroratus"/>
    <s v="Rock crab"/>
    <s v="Quebec"/>
    <s v="Quebec"/>
    <n v="2018"/>
    <s v="Assessment of rock crab stock status in Quebec in 2016"/>
    <s v="SAR/2018/044"/>
    <s v="http://www.dfo-mpo.gc.ca/csas-sccs/Publications/SAR-AS/2018/2018_044-eng.html"/>
    <n v="1000"/>
    <n v="1000"/>
    <s v="F"/>
    <n v="2"/>
    <n v="2000"/>
    <n v="2"/>
    <n v="2000"/>
    <m/>
    <s v="Size structures and average sizes have remained generally stable or have even improved compared to 2012 in the Gaspé Peninsula and the North Shore where fishing effort and landings saw a sharp decline. However, they are still deteriorated in the Magdalen Islands and, in 2016, the average size was less than or equal to historical lows. The decrease in fishing effort and deterioration of the rock crab population indicators seem inversely correlated to the increase in landings of its main predator, the American lobster. Natural mortality resulting from predation by lobster has certainly increased sharply, adding to mortality caused by fishing. This suggests that the stocks are fully exploited rather than overefished."/>
  </r>
  <r>
    <x v="7"/>
    <x v="0"/>
    <s v="Canada"/>
    <n v="175"/>
    <s v="Snow Crab Newfoundland and Labrador (Divisions 2HJ3KLNOP4R)"/>
    <s v="DFO-MPO"/>
    <s v="Chionoecetes opilio"/>
    <s v="Snow crab"/>
    <s v="Newfoundland and Labrador (Divisions 2HJ3KLNOP4R)"/>
    <s v="Newfoundland and Labrador"/>
    <n v="2021"/>
    <s v="Assessment of Newfoundland and Labrador (Divisions 2HJ3KLNOP4R) Snow Crab"/>
    <s v="SAR/2021/009"/>
    <s v="http://www.dfo-mpo.gc.ca/csas-sccs/Publications/SAR-AS/2021/2021_009-eng.html"/>
    <n v="25000"/>
    <n v="25000"/>
    <s v="F"/>
    <n v="2"/>
    <n v="50000"/>
    <n v="1"/>
    <n v="25000"/>
    <m/>
    <s v="The available information suggests that the stocks are being fully exploited. Landings have declined since 2009 (53,400 t) to their lowest level in 25 years (total 26,400 t in 2019), reflecting decreasing TACs. Only Assessment Division (AD) 3Ps experienced increased landings in recent years. The overall exploitable biomass has increased in both trawl and trap surveys during the past 1-2 years, but remains near historic lows. Fishery Exploitation Rate Indices (ERIs) were near or below time-series averages in all ADs in 2019, with the exception of ADs 2HJ and 3L Inshore. Total mortality in exploitable crab has decreased in all ADs over the past 3 years. It remains highest in AD 2HJ and lowest in AD 3LNO Offshore. Recent climate conditions and pre-recruit abundance indices suggest favourable prospects for recruitment into the exploitable biomass over the next 2-4 years in most ADs. In 2020, all ADs are projected to be in the provisional cautious zone of the DFO Science proposed Precautionary Approach Framework, with the exception of AD 3LNO Offshore, which is projected to be in the provisional healthy zone. "/>
  </r>
  <r>
    <x v="4"/>
    <x v="0"/>
    <s v="Canada"/>
    <n v="176"/>
    <s v="Herring Newfoundland east and south coast"/>
    <s v="DFO-MPO"/>
    <s v="Clupea harengus"/>
    <s v="Atlantic Herring"/>
    <s v="Newfoundland east and south coast"/>
    <s v="Newfoundland and Labrador"/>
    <n v="2019"/>
    <s v="Assessment of Newfoundland east and south coast Herring in 2017 and 2018"/>
    <s v="SAR/2019/049"/>
    <s v="http://www.dfo-mpo.gc.ca/csas-sccs/Publications/SAR-AS/2019/2019_049-eng.html"/>
    <n v="4500"/>
    <n v="4500"/>
    <s v="F"/>
    <n v="2"/>
    <n v="9000"/>
    <n v="3"/>
    <n v="13500"/>
    <m/>
    <s v="This assessment includes six components. Given the absence of a quantitative indicator to evaluate stock trajectory, the group was unable to provide advice on stock status for White Bay-Notre Dame Bay or Conception Bay-Southern Shore. In all areas except Fortune Bay, spawning stock composition changed in the early 2000s from spring spawner to fall spawner dominance. Although strong recruitment of several spring spawner year classes increased the percentage of spring spawners in 2016-2017, the proportion remains below those observed prior to the 2000s. No precise estimate of status is provided, but it is most likely these components are currently fully exploited."/>
  </r>
  <r>
    <x v="4"/>
    <x v="0"/>
    <s v="Canada"/>
    <n v="177"/>
    <s v="Herring Quebec North Shore (Division 4S)"/>
    <s v="DFO-MPO"/>
    <s v="Clupea harengus"/>
    <s v="Atlantic Herring"/>
    <s v="Quebec North Shore (Division 4S)"/>
    <s v="Quebec"/>
    <n v="2019"/>
    <s v="Assessment of the Quebec North Shore (Division 4S) herring stocks in 2018"/>
    <s v="SAR/2019/037"/>
    <s v="http://www.dfo-mpo.gc.ca/csas-sccs/Publications/SAR-AS/2019/2019_037-eng.html"/>
    <n v="3000"/>
    <n v="3000"/>
    <s v="F"/>
    <n v="2"/>
    <n v="6000"/>
    <n v="2"/>
    <n v="6000"/>
    <m/>
    <s v="Mix of spring and fall spawners. Six acoustic surveys were conducted between 2009 and 2018 in the 4Sw unit area. After a significant decrease from 2010 to 2016, the biomass index for spring and fall spawners increased in 2018. Cohorts are mainly monitored in commercial fisheries catches. A limited spring fishery (May-June) would better track cohorts of the spring spawning herring stock. Given the understanding of the status and productivity of the stock, maintaining the TAC at status quo should allow to maintain or increase the stock."/>
  </r>
  <r>
    <x v="11"/>
    <x v="0"/>
    <s v="Canada"/>
    <n v="178"/>
    <s v="Sea cucumber stock status indicators for Areas B and C in the Gaspé Peninsula"/>
    <s v="DFO-MPO"/>
    <s v="Cucumaria frondosa"/>
    <s v="Sea Cucumber"/>
    <s v="Areas B and C in the Gaspé Peninsula"/>
    <m/>
    <n v="2020"/>
    <s v="Update of sea cucumber stock status indicators for Areas B and C in the Gaspé Peninsula in 2019"/>
    <s v="SCR/2020/038"/>
    <s v="http://www.dfo-mpo.gc.ca/csas-sccs/Publications/ScR-RS/2020/2020_038-eng.html"/>
    <n v="500"/>
    <n v="500"/>
    <s v="F"/>
    <n v="2"/>
    <n v="1000"/>
    <n v="2"/>
    <n v="1000"/>
    <m/>
    <s v="Two areas managed with separate TAC. First area B the 2019 CPUE update shows that the CPUE remains above the average of the reference year so the 2019 TAC does not need to be adjusted for the 2020 fishing season. Whereas Area C, the 2019 CPUE update shows a decrease in CPUE of 22.8% compared to the 2015-2016 reference average resulting in a downward adjustment in TAC."/>
  </r>
  <r>
    <x v="11"/>
    <x v="0"/>
    <s v="Canada"/>
    <n v="179"/>
    <s v="Sea Cucumber (Cucumaria frondosa) Fishery in the Maritimes Region, and SWNB Sea"/>
    <s v="DFO-MPO"/>
    <s v="Cucumaria frondosa"/>
    <s v="Sea Cucumber"/>
    <s v="Maritimes Region, and SWNB Sea"/>
    <s v="Maritimes"/>
    <n v="2021"/>
    <s v="Guidance for Setting Reference Points for the Sea Cucumber (Cucumaria frondosa) Fishery in the Maritimes Region, and Status of the SWNB Sea Cucumber Fishery 2019"/>
    <s v="SAR/2021/007"/>
    <s v="http://www.dfo-mpo.gc.ca/csas-sccs/Publications/SAR-AS/2021/2021_007-eng.html"/>
    <n v="2500"/>
    <n v="2500"/>
    <s v="F"/>
    <n v="2"/>
    <n v="5000"/>
    <n v="1"/>
    <n v="2500"/>
    <m/>
    <s v="The catch rate indicator for SWNB Zone 1 is near the LRP and in the cautious zone. Focus should be on rebuilding. Other stocks in the area are in good condition. Overall, fishery is being sustained."/>
  </r>
  <r>
    <x v="0"/>
    <x v="0"/>
    <s v="Canada"/>
    <n v="180"/>
    <s v="Common Lumpfish (Cyclopterus lumpus) in Canadian Waters"/>
    <s v="DFO-MPO"/>
    <s v="Cyclopterus lumpus"/>
    <s v="Common Lumpfish"/>
    <s v="Maritimes"/>
    <s v="Maritimes"/>
    <n v="2021"/>
    <s v="Recovery Potential Assessment for Common Lumpfish (Cyclopterus lumpus) in Canadian Waters"/>
    <s v="SAR/2021/019"/>
    <s v="http://www.dfo-mpo.gc.ca/csas-sccs/Publications/SAR-AS/2021/2021_019-eng.html"/>
    <n v="300"/>
    <n v="300"/>
    <s v="O"/>
    <n v="1"/>
    <n v="300"/>
    <n v="3"/>
    <n v="900"/>
    <m/>
    <s v="Abundance and biomass indices for Subdiv. 3Ps (spring survey) and Div. 2J3KL (fall survey) have declined precipitously since the mid-2000s and remain low; these indices are considered to reflect stock status. Landings are low but there is a directed fishery for roe. The stock may also depend on crtical limiting habitat for spawning."/>
  </r>
  <r>
    <x v="1"/>
    <x v="0"/>
    <s v="Canada"/>
    <n v="181"/>
    <s v="American Plaice NAFO Subdivision 3Ps"/>
    <s v="DFO-MPO"/>
    <s v="Hippoglossoides platessoides"/>
    <s v="American Plaice"/>
    <s v="NAFO Subdivision 3Ps"/>
    <s v="Newfoundland and Labrador"/>
    <n v="2020"/>
    <s v="Stock assessment of NAFO Subdivision 3Ps American Plaice in 2019"/>
    <s v="SAR/2020/017"/>
    <s v="http://www.dfo-mpo.gc.ca/csas-sccs/Publications/SAR-AS/2020/2020_017-eng.html"/>
    <n v="500"/>
    <n v="500"/>
    <s v="O"/>
    <n v="1"/>
    <n v="500"/>
    <n v="1"/>
    <n v="500"/>
    <m/>
    <s v="Based on survey indicators, the stock is still at a very low level. 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The abundance index of fish &lt;23 cm indicate improved recruitment since 2013. Following a contraction of the stock to shelf slope areas through the 1990s, the distribution of the stock has expanded in recent years, returning to deep channels occupied in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A variable proportion of the population inhabits the deep water of Div. 3L which has only been surveyed in 3 of the last 10 years. In years with incomplete coverage the survey index may underestimate stock size. The magnitude of this cannot be determined, but is not considered to impact stock status relative to the LRP."/>
  </r>
  <r>
    <x v="16"/>
    <x v="0"/>
    <s v="Canada"/>
    <n v="182"/>
    <s v="Lobster (Homarus americanus) on the North Shore (LFAs 15, 16 and 18) and at Anticosti Island (LFA 17)"/>
    <s v="DFO-MPO"/>
    <s v="Homarus americanus"/>
    <s v="Lobster"/>
    <s v="LFA 15-18"/>
    <s v="Quebec"/>
    <n v="2022"/>
    <s v="Update of stock status indicators for lobster (Homarus americanus) on the North Shore (LFA 15, 16 and 18) and Anticosti Island (LFA 17), Quebec, in 2021"/>
    <s v="SCR/2022/030"/>
    <s v="http://www.dfo-mpo.gc.ca/csas-sccs/Publications/ScR-RS/2022/2022_030-eng.html"/>
    <n v="1000"/>
    <n v="1000"/>
    <s v="F"/>
    <n v="2"/>
    <n v="2000"/>
    <n v="2"/>
    <n v="2000"/>
    <m/>
    <s v="4 units. Abundance indicators (landings and CPUE) are up sharply on the North Shore and at Anticosti Island. Lobster populations in these areas appear to be in good condition, but are characterized by slow growth as well as late sexual maturity and at larger size (90 mm and over). "/>
  </r>
  <r>
    <x v="0"/>
    <x v="0"/>
    <s v="Canada"/>
    <n v="184"/>
    <s v="Monkfish (Lophius americanus) in NAFO Divisions 3LNO and Subdivision 3Ps"/>
    <s v="DFO-MPO"/>
    <s v="Lophius americanus"/>
    <s v="Monkfish"/>
    <s v="NAFO Divisions 3LNO and Subdivision 3Ps"/>
    <s v="Newfoundland and Labrador"/>
    <n v="2018"/>
    <s v="Stock assessment of Monkfish (Lophius americanus) in NAFO Divisions 3LNO and Subdivision 3Ps"/>
    <s v="SAR/2018/010"/>
    <s v="http://www.dfo-mpo.gc.ca/csas-sccs/Publications/SAR-AS/2018/2018_010-eng.html"/>
    <n v="300"/>
    <n v="300"/>
    <s v="F"/>
    <n v="2"/>
    <n v="600"/>
    <n v="2"/>
    <n v="600"/>
    <m/>
    <s v="The Monkfish biomass index for Divs. 3LNOPs (B2017=5,010 t) was estimated to be 2.5 times larger than the accepted LRP (2,000 t)."/>
  </r>
  <r>
    <x v="5"/>
    <x v="0"/>
    <s v="Canada"/>
    <n v="185"/>
    <s v="Capelin 2J3KL"/>
    <s v="DFO-MPO"/>
    <s v="Mallotus villosus"/>
    <s v="Capelin "/>
    <s v="2J3KL"/>
    <s v="Newfoundland and Labrador"/>
    <n v="2019"/>
    <s v="Assessment of 2J3KL Capelin in 2018"/>
    <s v="SAR/2019/048"/>
    <s v="http://www.dfo-mpo.gc.ca/csas-sccs/Publications/SAR-AS/2019/2019_048-eng.html"/>
    <n v="25000"/>
    <n v="25000"/>
    <s v="O-F"/>
    <n v="1.5"/>
    <n v="37500"/>
    <n v="2"/>
    <n v="50000"/>
    <m/>
    <s v="An offshore foreign fishery for Capelin occurred from the 1970s to early 1990s with a  peak catch of 250,000 t in 1976. The offshore fishery was closed in Divs. 3L in 1979 and in Divs. 2J3K in 1992 after the stock collapsed. Recent landings have averaged around 25,000 t.The 2018 Capelin abundance index is still only ~25% of the post-collapse (1990-91) high in 2014, and much much lower than the previous pre-1990 period. The current low values of the Capelin abundance indices are likely attributable to environmental conditions (e.g., bottom-up processes) as catches are kept low. Capelin abundance is also affected by a shift to earlier maturation since 1991, which reduces the total number of older aged individuals in the population due to high post-spawning mortality. The age structure of the stock has truncated compared to the 1980s with substantially fewer Capelin in older age classes (4-5) and no age 6’s in recent years."/>
  </r>
  <r>
    <x v="3"/>
    <x v="0"/>
    <s v="Canada"/>
    <n v="186"/>
    <s v="Haddock NAFO Divisions 3LNO"/>
    <s v="DFO-MPO"/>
    <s v="Melanogrammus aeglefinus"/>
    <s v="Haddock"/>
    <s v="NAFO Divisions 3LNO"/>
    <s v="Newfoundland and Labrador"/>
    <n v="2018"/>
    <s v="Stock Assessment of NAFO Divisions 3LNO Haddock"/>
    <s v="SAR/2018/009"/>
    <s v="http://www.dfo-mpo.gc.ca/csas-sccs/Publications/SAR-AS/2018/2018_009-eng.html"/>
    <n v="5000"/>
    <n v="5000"/>
    <s v="O"/>
    <n v="1"/>
    <n v="5000"/>
    <n v="2"/>
    <n v="10000"/>
    <m/>
    <s v="This stock has been under moratorium since 1993. From 1973 to 1992, landings averaged 2,378 t annually. From 1993 to 2015, landings averaged 146 t annually but reported landings increased to 371 t in 2016. Both the spring and fall research vessel (RV) survey indices of biomass have varied without trend since the mid-1990s. A recruitment index based on fish less than 20 cm in the fall RV surveys was lower in 2015 than the 1995-2016 average. No fish less than 20 cm were caught in 2016 or 2017 RV surveys. Several candidate limit reference points based on proxies of BMSY derived from survey indices of total biomass were considered. However, none were accepted. In the absence of a model of population dynamics and the lack of trend in the survey indices, advice could not be provided on whether to maintain a moratorium on fishing. Mixed catch with moratorium on cod, so opportunities to fish haddock limited anyway. Surveys seem to start after stock collapse."/>
  </r>
  <r>
    <x v="3"/>
    <x v="0"/>
    <s v="Canada"/>
    <n v="187"/>
    <s v="Haddock (Melanogrammus aeglefinus) in NAFO Subdivision 3Ps"/>
    <s v="DFO-MPO"/>
    <s v="Melanogrammus aeglefinus"/>
    <s v="Haddock"/>
    <s v="NAFO Subdivision 3Ps"/>
    <s v="Newfoundland and Labrador"/>
    <n v="2019"/>
    <s v="Stock Assessment of Haddock (Melanogrammus aeglefinus) in NAFO Subdivision 3Ps"/>
    <s v="SAR/2019/007"/>
    <s v="http://www.dfo-mpo.gc.ca/csas-sccs/Publications/SAR-AS/2019/2019_007-eng.html"/>
    <n v="5000"/>
    <n v="5000"/>
    <s v="O"/>
    <n v="1"/>
    <n v="5000"/>
    <n v="1"/>
    <n v="5000"/>
    <m/>
    <s v="This stock has been under moratorium since 1993. Bycatch of Haddock averaged 332 t from 2014‑17, with the largest proportion taken in the Atlantic Cod fishery. The ecosystem in Subdivision 3Ps remains under reduced productivity conditions. Spring bloom magnitude and zooplankton biomass have shown very low levels since 2014, with late spring blooms from 2013-17. These conditions could negatively impact transfer of energy to higher trophic levels. Abundance, Biomass, and SSB from the RV survey have been at or below the Campelen series (1996-2018) average for the last four years. This stock is characterized by sporadic large recruitment events. The last significant recruitment index (&lt;20.5 cm) was observed in 2007. No recruits were caught during research vessel (RV) surveys in 2017 or 2018. A Limit Reference Point (LRP) was accepted for this stock with BLIM defined at the lowest SSB in the Campelen series where a large recruitment event was observed (BLIM = SSB 1998). The stock is currently at 34% of BLIM. The LRP will be re-evaluated when the next large recruitment event is observed. This stock is currently in the Critical Zone. Consistent with the DFO decision-making framework incorporating the Precautionary Approach, removals from all sources must be kept at the lowest possible level until the stock clears the Critical Zone."/>
  </r>
  <r>
    <x v="15"/>
    <x v="0"/>
    <s v="Canada"/>
    <n v="189"/>
    <s v="Longhorn Sculpin (Myoxocephalus octodecemspinosus) St. Mary's Bay "/>
    <s v="DFO-MPO"/>
    <s v="Myoxocephalus octodecemspinosus"/>
    <s v="Longhorn Sculpin"/>
    <s v="St. Mary's Bay "/>
    <m/>
    <n v="2020"/>
    <s v="Assessment of St. Mary's Bay Longhorn Sculpin (Myoxocephalus octodecemspinosus)"/>
    <s v="SAR/2020/041"/>
    <s v="http://www.dfo-mpo.gc.ca/csas-sccs/Publications/SAR-AS/2020/2020_041-eng.html"/>
    <n v="100"/>
    <n v="100"/>
    <s v="F"/>
    <n v="2"/>
    <n v="200"/>
    <n v="2"/>
    <n v="200"/>
    <m/>
    <s v="The median of the Catch Per Unit Effort (CPUE) time series was used as a proxy of biomass at maximum sustainable yield (BMSY). The Limit Reference Point (LRP) was calculated as 40% of BMSY. The 3-year median CPUE is used for determining stock status. The CPUE declined rapidly to levels approaching 40% of the time series median (LRP proxy) in 2006 and 2019, in close proximity to the Cautious/Critical zone boundary. Overall, it is probably not overexploited."/>
  </r>
  <r>
    <x v="15"/>
    <x v="0"/>
    <s v="Canada"/>
    <n v="190"/>
    <s v="Hagfish (Myxine glutinosa) Fishery in the Maritimes Region"/>
    <s v="DFO-MPO"/>
    <s v="Myxine glutinosa"/>
    <s v="Hagfish"/>
    <s v="Maritimes"/>
    <s v="Maritimes"/>
    <n v="2018"/>
    <s v="Status of the Hagfish (Myxine glutinosa) Fishery in the Maritimes Region"/>
    <s v="SCR/2018/048"/>
    <s v="http://www.dfo-mpo.gc.ca/csas-sccs/Publications/ScR-RS/2018/2018_048-eng.html"/>
    <n v="500"/>
    <m/>
    <m/>
    <n v="0"/>
    <m/>
    <n v="4"/>
    <n v="2000"/>
    <m/>
    <s v="While the fishery is very limited, it is unclear whether local areas can be over-depleted. At this time, stock status is unknown, as are sustainable levels of effort or removals. Despite stable catch rates, effort and removal levels should be very conservative due to the risk factors associated with the life-history of this species, and the risk that catch rates are not reflective of population trends. "/>
  </r>
  <r>
    <x v="13"/>
    <x v="0"/>
    <s v="Canada"/>
    <n v="192"/>
    <s v="Northern Shrimp in the Estuary and Gulf of St. Lawrence"/>
    <s v="DFO-MPO"/>
    <s v="Pandalus borealis"/>
    <s v="Northern Shrimp"/>
    <s v="Estuary and Gulf of St. Lawrence"/>
    <s v="NA"/>
    <n v="2021"/>
    <s v="Update of stock status indicators for Northern Shrimp in the Estuary and Gulf of St. Lawrence"/>
    <s v="SCR/2021/015"/>
    <s v="http://www.dfo-mpo.gc.ca/csas-sccs/Publications/ScR-RS/2021/2021_015-eng.html"/>
    <n v="16000"/>
    <n v="16000"/>
    <s v="F"/>
    <n v="2"/>
    <n v="32000"/>
    <n v="2"/>
    <n v="32000"/>
    <m/>
    <s v="The analysis of the main stock status indicator shows that three of the stocks in the Gulf of St. Lawrence are in the healthy zone, namely the Estuary, Anticosti and Esquiman stocks. The fourth stock, Sept-Iles, is in the cautious zone and its situation has been improving for two years. Its main indicator is now very close to the healthy zone."/>
  </r>
  <r>
    <x v="13"/>
    <x v="0"/>
    <s v="Canada"/>
    <n v="193"/>
    <s v="Northern Shrimp Eastern Scotian Shelf (SFAs 13-15)"/>
    <s v="DFO-MPO"/>
    <s v="Pandalus borealis"/>
    <s v="Northern Shrimp"/>
    <s v="SFA 13-15"/>
    <s v="NA"/>
    <n v="2021"/>
    <s v="2020 Stock Status Update of the Eastern Scotian Shelf Northern Shrimp (SFAs 13-15)"/>
    <s v="SCR/2021/014"/>
    <s v="http://www.dfo-mpo.gc.ca/csas-sccs/Publications/ScR-RS/2021/2021_014-eng.html"/>
    <n v="2500"/>
    <n v="2500"/>
    <s v="F"/>
    <n v="2"/>
    <n v="5000"/>
    <n v="3"/>
    <n v="7500"/>
    <m/>
    <s v="Stocks are at least fully exploited and tracking recruitment. The overall mean summary indicator, condensing the 24 indicators, decreased and is still in the yellow zone in 2020 due to three out of four summary characteristics showing positive responses. The Fishing Effects characteristic saw a continued decrease in 2020 and is at an all_x0002_time low, benefitting the Shrimp stoc"/>
  </r>
  <r>
    <x v="3"/>
    <x v="0"/>
    <s v="Canada"/>
    <n v="198"/>
    <s v="Pollock (Pollachius virens) NAFO Subdivision 3Ps"/>
    <s v="DFO-MPO"/>
    <s v="Pollachius virens"/>
    <s v="Pollock"/>
    <s v="NAFO Subdivision 3Ps"/>
    <s v="NA"/>
    <n v="2019"/>
    <s v="Stock Assessment of NAFO Subdivision 3Ps Pollock (Pollachius virens)"/>
    <s v="SAR/2019/039"/>
    <s v="http://www.dfo-mpo.gc.ca/csas-sccs/Publications/SAR-AS/2019/2019_039-eng.html"/>
    <n v="600"/>
    <m/>
    <m/>
    <n v="0"/>
    <m/>
    <n v="4"/>
    <n v="2400"/>
    <m/>
    <s v="Pollock in the Northwest Atlantic Fisheries Organization (NAFO) Subdivision 3Ps have been under moratorium since 1993 and bycatches from 2014-17 were in the range of 600 t or less. Due to the fact that they are at their northern limit within 3Ps, Pollock do not generally occur in Newfoundland waters in sufficient numbers to support a commercial fishery. The ecosystem in Subdivision 3Ps remains under reduced productivity conditions. "/>
  </r>
  <r>
    <x v="2"/>
    <x v="0"/>
    <s v="Canada"/>
    <n v="199"/>
    <s v="Atlantic Salmon for the Miramichi River (NB), Salmon Fishing Area 16"/>
    <s v="DFO-MPO"/>
    <s v="Salmo salar"/>
    <s v="Atlantic Salmon"/>
    <s v="Miramichi River (NB), Salmon Fishing Area 16"/>
    <s v="NA"/>
    <n v="2020"/>
    <s v="Update of indicators to 2019 of adult Atlantic Salmon for the Miramichi River (NB), Salmon Fishing Area 16, DFO Gulf Region"/>
    <s v="SCR/2020/010"/>
    <s v="http://www.dfo-mpo.gc.ca/csas-sccs/Publications/ScR-RS/2020/2020_010-eng.html"/>
    <m/>
    <m/>
    <m/>
    <n v="0"/>
    <n v="0"/>
    <m/>
    <n v="0"/>
    <m/>
    <s v="Included above"/>
  </r>
  <r>
    <x v="2"/>
    <x v="0"/>
    <s v="Canada"/>
    <n v="200"/>
    <s v="Atlantic Salmon in Salmon Fishing Areas (SFAs) 19-21 and 23"/>
    <s v="DFO-MPO"/>
    <s v="Salmo salar"/>
    <s v="Atlantic Salmon"/>
    <s v="Salmon Fishing Areas (SFAs) 19-21 and 23"/>
    <s v="NA"/>
    <n v="2023"/>
    <s v="Stock Status Update of Atlantic Salmon to 2021 in Salmon Fishing Areas (SFAs) 19-21 and 23"/>
    <s v="SCR/2023/019"/>
    <s v="https://www.dfo-mpo.gc.ca/csas-sccs/Publications/ScR-RS/2023/2023_019-eng.html"/>
    <n v="200"/>
    <n v="200"/>
    <s v="O"/>
    <n v="1"/>
    <n v="200"/>
    <n v="1"/>
    <n v="200"/>
    <m/>
    <s v="All Atlantic Salmon index populations within DFO’s Maritimes Region were assessed to be below conservation egg requirements in 2021. Populations very small."/>
  </r>
  <r>
    <x v="2"/>
    <x v="0"/>
    <s v="Canada"/>
    <n v="200"/>
    <s v="Atlantic Salmon in SFA 19-21"/>
    <s v="DFO-MPO"/>
    <s v="Salmo salar"/>
    <s v="Atlantic Salmon"/>
    <s v="SFAs 19-21 and 23"/>
    <s v="Maritimes"/>
    <n v="2023"/>
    <s v="Stock Status Update of Atlantic Salmon to 2021 in Salmon Fishing Areas (SFAs) 19-21 and 23"/>
    <s v="SCR/2023/019"/>
    <s v="https://www.dfo-mpo.gc.ca/csas-sccs/Publications/ScR-RS/2023/2023_019-eng.html"/>
    <n v="250"/>
    <n v="250"/>
    <s v="O"/>
    <n v="1"/>
    <n v="250"/>
    <n v="1"/>
    <n v="250"/>
    <m/>
    <s v="All Atlantic Salmon index populations within DFO’s Maritimes Region were assessed to be below conservation egg requirements in 2021. Populations very small."/>
  </r>
  <r>
    <x v="5"/>
    <x v="0"/>
    <s v="Canada"/>
    <n v="201"/>
    <s v="Atlantic Mackerel (Scomber Scombrus) northern contingent"/>
    <s v="DFO-MPO"/>
    <s v="Scomber Scombrus"/>
    <s v="Atlantic Mackerel"/>
    <s v="northern contingent"/>
    <s v="NA"/>
    <n v="2021"/>
    <s v="Assessment of the northern contingent of Atlantic Mackerel (Scomber Scombrus) in 2020"/>
    <s v="SAR/2021/029"/>
    <s v="http://www.dfo-mpo.gc.ca/csas-sccs/Publications/SAR-AS/2021/2021_029-eng.html"/>
    <n v="10000"/>
    <n v="10000"/>
    <s v="O"/>
    <n v="1"/>
    <n v="10000"/>
    <n v="1"/>
    <n v="10000"/>
    <m/>
    <s v="The Spawning Stock Biomass (SSB) of the northern contingent of Atlantic mackerel is was at the lowest value estimated and was at 58% of the Limit Reference Point (LRP) in 2020. The stock has been near or below the LRP for the past decade according to the Precautionary Approach. Stock shared with US."/>
  </r>
  <r>
    <x v="0"/>
    <x v="0"/>
    <s v="Canada"/>
    <n v="202"/>
    <s v="Redfish in NAFO SA 2 + Divs. 3K"/>
    <s v="DFO-MPO"/>
    <s v="Sebastes mentella and S. fasciatus"/>
    <s v="Redfish"/>
    <s v="NAFO SA 2 + Divs. 3K"/>
    <s v="NA"/>
    <n v="2020"/>
    <s v="Stock status of Redfish in NAFO SA 2 + Divs. 3K"/>
    <s v="SAR/2020/021"/>
    <s v="http://www.dfo-mpo.gc.ca/csas-sccs/Publications/SAR-AS/2020/2020_021-eng.html"/>
    <n v="5000"/>
    <n v="5000"/>
    <s v="O"/>
    <n v="1"/>
    <n v="5000"/>
    <n v="3"/>
    <n v="15000"/>
    <m/>
    <s v="Biomass increased considerably from 2003 to 2010. Biomass during 2010-2015 was approximately half of the pre-collapse (1978-1990) levels. Recruitment (abundance of Redfish &lt;15 cm) since 2000 was above the long term average with a time-series high in 2014. A fishing mortality proxy has been very low (&lt;1%) since 2006. The fishery remains under moratorium, and average bycatch (including discards) since 2006 has been approximately 500 t. No LRP examined was considered applicable at this time. In the absence of a LRP, it is not possible to identify what zone of the precautionary Approach (PA) framework this stock is currently within. It is recommended that adaptive and cautious management be applied to any reopened fishery."/>
  </r>
  <r>
    <x v="10"/>
    <x v="0"/>
    <s v="Canada"/>
    <n v="203"/>
    <s v="Atlantic Surfclam Îles-de-la-Madeleine"/>
    <s v="DFO-MPO"/>
    <s v="Spisula solidissima"/>
    <s v="Atlantic Surfclam"/>
    <s v="Îles-de-la-Madeleine"/>
    <s v="NA"/>
    <n v="2019"/>
    <s v="Assessment of the Îles-de-la-Madeleine Atlantic Surfclam stock in 2018"/>
    <s v="SAR/2019/031"/>
    <s v="http://www.dfo-mpo.gc.ca/csas-sccs/Publications/SAR-AS/2019/2019_031-eng.html"/>
    <n v="300"/>
    <n v="300"/>
    <s v="F"/>
    <n v="2"/>
    <n v="600"/>
    <n v="2"/>
    <n v="600"/>
    <m/>
    <s v="The Atlantic Surfclam fishery is probably fully exploited. The Atlantic Surfclam fishery in the Îles-de-la-Madeleine is conducted with hydraulic dredges in sub-areas 5A1 and 5B1 or using hand tools, on foot or while diving, in about 10 shellfish areas located in lagoons or near coasts. Since 2013, the total allowable catches (TACs) have been reached in 5A1 (125 t) and 5B1 (113 t) and fishing effort is stable. The average size of landed clams has been over 130 mm for several years. The proportion of this bed dredged annually has ranged from 4.5% to 6.7% since 2010. About another 100t is taken by hand."/>
  </r>
  <r>
    <x v="3"/>
    <x v="0"/>
    <s v="Canada"/>
    <n v="204"/>
    <s v="White Hake (Urophycis tenuis) southern Gulf of St. Lawrence "/>
    <s v="DFO-MPO"/>
    <s v="Urophycis tenuis"/>
    <s v="White Hake"/>
    <s v="southern Gulf of St. Lawrence "/>
    <s v="NA"/>
    <n v="2021"/>
    <s v="Impact of an expanding Redfish (Sebastes spp.) fishery on southern Gulf of St. Lawrence White Hake (Urophycis tenuis)"/>
    <s v="SAR/2021/033"/>
    <s v="http://www.dfo-mpo.gc.ca/csas-sccs/Publications/SAR-AS/2021/2021_033-eng.html"/>
    <m/>
    <m/>
    <m/>
    <n v="0"/>
    <m/>
    <m/>
    <n v="0"/>
    <m/>
    <s v="Not relevant - estimating bycatch"/>
  </r>
  <r>
    <x v="3"/>
    <x v="0"/>
    <s v="Greenland"/>
    <n v="205"/>
    <s v="Offshore West Greenland Cod"/>
    <s v="ICES"/>
    <s v="Gadus morhua"/>
    <s v="Atlantic Cod"/>
    <s v="NAFO divisions 1A-1E, offshore"/>
    <s v="NA"/>
    <n v="2020"/>
    <m/>
    <m/>
    <s v="ICES Advice cod.21.1a-e"/>
    <n v="50000"/>
    <n v="50000"/>
    <s v="O"/>
    <n v="1"/>
    <n v="50000"/>
    <n v="3"/>
    <n v="150000"/>
    <m/>
    <s v="Exact status unknown. Catches have been 200-300000t before 1970, but dropped off rapidly. Catches have been very low since 1990. Surveys after 2010 show some recovery, but biomass remains very low."/>
  </r>
  <r>
    <x v="3"/>
    <x v="0"/>
    <s v="Greenland"/>
    <n v="206"/>
    <s v="Inshore West Greenland Cod"/>
    <s v="ICES"/>
    <s v="Gadus morhua"/>
    <s v="Atlantic Cod"/>
    <s v="NAFO Subarea 1 (Inshore)"/>
    <s v="NA"/>
    <n v="2021"/>
    <m/>
    <m/>
    <s v="ICES Advice cod.21.1"/>
    <n v="20000"/>
    <n v="20000"/>
    <s v="F"/>
    <n v="2"/>
    <n v="40000"/>
    <n v="1"/>
    <n v="20000"/>
    <m/>
    <s v="Clear overexploitation between 1990 and 2005, evidence of recovery but F still high, so suggests recovery not down to management."/>
  </r>
  <r>
    <x v="2"/>
    <x v="0"/>
    <s v="Greenland"/>
    <n v="207"/>
    <s v="Atlantic salmon at West Greenland"/>
    <s v="ICES"/>
    <s v="Salmo salar"/>
    <s v="Atlantic salmon"/>
    <s v="West Greenland"/>
    <s v="NA"/>
    <n v="2021"/>
    <m/>
    <m/>
    <s v="ICES Advice sal.wgc.all"/>
    <n v="500"/>
    <n v="500"/>
    <s v="O"/>
    <n v="1"/>
    <n v="500"/>
    <n v="2"/>
    <n v="1000"/>
    <m/>
    <s v="Recommended catch is zero. Catches pre-1990 were around 1000t, and since then have been kept as low as possible. Survivorship very low. No commercial fishing for export, but full fishing is allowed with some limits on gear. Current quota 30t."/>
  </r>
  <r>
    <x v="3"/>
    <x v="0"/>
    <s v="NAFO"/>
    <n v="208"/>
    <s v="Cod stock in Flemish Cap (NAFO Div. 3M)"/>
    <s v="NAFO"/>
    <s v="Gadus morhua"/>
    <s v="Atlantic cod"/>
    <s v="NAFO Div. 3M"/>
    <s v="NA"/>
    <n v="2021"/>
    <m/>
    <m/>
    <m/>
    <n v="7500"/>
    <n v="7500"/>
    <s v="F"/>
    <n v="2"/>
    <n v="15000"/>
    <n v="2"/>
    <n v="15000"/>
    <m/>
    <s v="Stock above Blim in 2020. Bmsy is unknown. Recent catch very low, so some recovery possible."/>
  </r>
  <r>
    <x v="1"/>
    <x v="0"/>
    <s v="NAFO"/>
    <n v="209"/>
    <s v="American plaice in Division 3M"/>
    <s v="NAFO"/>
    <s v="Hippoglossoides platessoides"/>
    <s v="American plaice"/>
    <s v="NAFO Div. 3M"/>
    <s v="NA"/>
    <n v="2020"/>
    <m/>
    <m/>
    <m/>
    <n v="1000"/>
    <n v="1000"/>
    <s v="O"/>
    <n v="1"/>
    <n v="1000"/>
    <n v="3"/>
    <n v="3000"/>
    <m/>
    <s v="The stock has recovered to the levels of the mid 1990s, when the fishery was closed. SC considers that there is not sufficient evidence that the stock would be able to sustain a fishery at this time and recommends that there be no directed fishing in 2021, 2022 and 2023. Bycatch should be kept  at the lowest possible level."/>
  </r>
  <r>
    <x v="0"/>
    <x v="0"/>
    <s v="NAFO"/>
    <n v="210"/>
    <s v="Redfish (Sebastes mentella and Sebastes fasciatus) in division 3M"/>
    <s v="NAFO"/>
    <s v="Sebastes spp."/>
    <s v="S. mentella, S. norvegicus (=S. marinus) and S. fasciatus"/>
    <s v="NAFO Div. 3M"/>
    <s v="NA"/>
    <n v="2021"/>
    <m/>
    <m/>
    <m/>
    <n v="5000"/>
    <n v="5000"/>
    <s v="F"/>
    <n v="2"/>
    <n v="10000"/>
    <n v="2"/>
    <n v="10000"/>
    <m/>
    <s v="Bmsy unknown. Stock above historical average level. FMSY unknown. Catch low over last 25 years. YPR reference points unconfirmed. Maybe not fully exploited, unsure as past fishing quite high."/>
  </r>
  <r>
    <x v="1"/>
    <x v="0"/>
    <s v="Canada"/>
    <n v="211"/>
    <s v="Witch Flounder (Glyptocephalus cynoglossus) in NAFO Divisions 2J3KL"/>
    <s v="DFO-MPO"/>
    <s v="Glyptocephalus cynoglossus"/>
    <s v="Witch Flounder"/>
    <s v="NAFO Divisions 2J3KL"/>
    <s v="Newfoundland and Labrador"/>
    <n v="2018"/>
    <s v="Stock Assessment of Witch Flounder (Glyptocephalus cynoglossus) in NAFO Divisions 2J3KL"/>
    <s v="SAR/2018/053"/>
    <s v="http://www.dfo-mpo.gc.ca/csas-sccs/Publications/SAR-AS/2018/2018_053-eng.html"/>
    <n v="4000"/>
    <n v="4000"/>
    <s v="O"/>
    <n v="1"/>
    <n v="4000"/>
    <n v="1"/>
    <n v="4000"/>
    <m/>
    <s v="This stock has been under moratorium in Canadian waters since 1995, and in the NAFO regulatory area since 1998. Bycatch of Witch Flounder has been relatively stable, averaging 174 t annually from 2013-17, primarily taken in the Canadian Greenland Halibut fishery. This stock is assessed using fall DFO research vessel (RV) survey indices. In 2016 and 2017, indices of abundance and biomass reached the highest levels since 1990, but remained below the levels of the mid-1980s. A proxy for BMSY was accepted as the mean of the survey biomass indices from the 1983-84 fall RV surveys. Consistent with the DFO decision-making framework incorporating the precautionary approach, a Limit Reference Point (LRP) of 40% BMSY was adopted. The stock is currently in the critical zone."/>
  </r>
  <r>
    <x v="14"/>
    <x v="0"/>
    <s v="Canada"/>
    <n v="212"/>
    <s v="Iceland Scallop (Chlamys islandica) in the Strait of Belle Isle"/>
    <s v="DFO-MPO"/>
    <s v="Chlamys islandica"/>
    <s v="Iceland Scallop"/>
    <s v="Strait of Belle Isle"/>
    <m/>
    <n v="2020"/>
    <s v="An Assessment of Iceland Scallop (Chlamys islandica) in the Strait of Belle Isle"/>
    <s v="SAR/2020/009"/>
    <s v="http://www.dfo-mpo.gc.ca/csas-sccs/Publications/SAR-AS/2020/2020_009-eng.html"/>
    <n v="1000"/>
    <n v="1000"/>
    <s v="F"/>
    <n v="2"/>
    <n v="2000"/>
    <n v="2"/>
    <n v="2000"/>
    <m/>
    <s v="Fisheries and Oceans Canada (DFO) research surveys from September 2011 and 2018 resulted in minimum dredgeable biomass (MDB) estimates of 4,123 t and 3,432 t respectively. For the duration of the survey time series since 1995 the biomass estimates have varied without trend."/>
  </r>
  <r>
    <x v="1"/>
    <x v="0"/>
    <s v="Canada"/>
    <n v="213"/>
    <s v="American Plaice in NAFO Subarea 2 + Div. 3K"/>
    <s v="DFO-MPO"/>
    <s v="Hippoglossoides platessoides"/>
    <s v="American Plaice"/>
    <s v="NAFO Subarea 2 + Div. 3K"/>
    <s v="Newfoundland &amp; Labrador"/>
    <n v="2021"/>
    <s v="2020 Stock Status Update for American Plaice in NAFO Subarea 2 + Div. 3K"/>
    <s v="SCR/2021/043"/>
    <s v="http://www.dfo-mpo.gc.ca/csas-sccs/Publications/ScR-RS/2021/2021_043-eng.html"/>
    <n v="3000"/>
    <n v="3000"/>
    <s v="O"/>
    <n v="1"/>
    <n v="3000"/>
    <n v="1"/>
    <n v="3000"/>
    <s v="Critical Zone"/>
    <s v="SSB and survey biomass are below the LRP."/>
  </r>
  <r>
    <x v="1"/>
    <x v="1"/>
    <s v="Canada"/>
    <n v="213"/>
    <s v="Arrowtooth Flounder the west coast of British Columbia"/>
    <s v="DFO-MPO"/>
    <s v="Atheresthes stomias"/>
    <s v="Arrowtooth flounder"/>
    <s v="British Columbia"/>
    <s v="British Columbia"/>
    <n v="2015"/>
    <s v="Arrowtooth Flounder (Atheresthes stomias) stock assessment for the west coast of British Columbia"/>
    <s v="SAR/2015/055"/>
    <s v="http://www.dfo-mpo.gc.ca/csas-sccs/Publications/SAR-AS/2015/2015_055-eng.html"/>
    <n v="8500"/>
    <n v="8500"/>
    <s v="F"/>
    <n v="2"/>
    <n v="17000"/>
    <n v="1"/>
    <n v="8500"/>
    <s v="Healthy Zone"/>
    <s v="The stock is above the LRP and USR and is not likely to decrease at any of the projected catch levels tested. Assessment not recent though."/>
  </r>
  <r>
    <x v="6"/>
    <x v="1"/>
    <s v="Canada"/>
    <n v="214"/>
    <s v="Big skate / Longnose skate British Columbia"/>
    <s v="DFO-MPO"/>
    <s v="Raja binocuata / R. rhina"/>
    <s v="Big skate / longnose skate"/>
    <s v="British Columbia"/>
    <s v="British Columbia"/>
    <n v="2014"/>
    <s v="Big skate (Raja binoculata) and Longnose skate (R. rhina) stock assessments for British Columbia"/>
    <s v="SAR/2014/027"/>
    <s v="http://www.dfo-mpo.gc.ca/csas-sccs/Publications/SAR-AS/2014/2014_027-eng.html"/>
    <m/>
    <n v="0"/>
    <m/>
    <m/>
    <n v="0"/>
    <n v="1"/>
    <n v="0"/>
    <m/>
    <s v="Probably neither stock overfished in 2014, but no recent information so current status uncertain."/>
  </r>
  <r>
    <x v="2"/>
    <x v="1"/>
    <s v="Canada"/>
    <n v="215"/>
    <s v="Chinook salmon Fraser, Nanaimo, Taku, Tahltan etc."/>
    <s v="DFO-MPO"/>
    <s v="Oncorhynchus tshawytscha"/>
    <s v="Chinook salmon"/>
    <s v="British Columbia"/>
    <s v="British Columbia"/>
    <n v="2022"/>
    <s v="Recovery Potential Assessment for Southern British Columbian Chinook Populations, Fraser and Southern Mainland Chinook Designatable Units (1, 6, 13, and 15)"/>
    <s v="SAR/2022/035"/>
    <s v="Proposed Changes to the Conservation Unit for Nanaimo River Watershed Spring Chinook"/>
    <n v="1000"/>
    <n v="1000"/>
    <m/>
    <m/>
    <n v="0"/>
    <n v="1"/>
    <n v="1000"/>
    <m/>
    <s v="No (commercial) fisheries. Threatened populations from environmental factors."/>
  </r>
  <r>
    <x v="0"/>
    <x v="0"/>
    <s v="Canada"/>
    <s v="109,110"/>
    <s v="Redfish (Sebastes mentella and S. fasciatus) in Units 1 and 2"/>
    <s v="DFO-MPO"/>
    <s v="Sebastes mentella and S. fasciatus"/>
    <s v="Redfish"/>
    <s v="Units 1 &amp; 2"/>
    <s v="NA"/>
    <n v="2020"/>
    <s v="Redfish (Sebastes mentella and S. fasciatus) Stocks Assessment in Units 1 and 2 in 2019"/>
    <s v="SAR/2020/019"/>
    <s v="http://www.dfo-mpo.gc.ca/csas-sccs/Publications/SAR-AS/2020/2020_019-eng.html"/>
    <n v="6000"/>
    <n v="6000"/>
    <s v="F"/>
    <n v="2"/>
    <n v="12000"/>
    <n v="1"/>
    <n v="6000"/>
    <s v="Healthy Zone"/>
    <s v="Unit 1. In 2019, based on the empirical reference points, S. mentella was well above its proposed USR and therefore would be considered in the Healthy Zone. Estimates of adult abundance for 2019 were at or above levels that preceded declines since the mid-1980s that led the COSEWIC to designate the Gulf of St. Lawrence and Laurentian Channel Designable Unit (equivalent to Units 1 and 2) as endangered in 2010. In 2019, based on the empirical reference points, S. fasciatus was between the LRP and proposed USR and therefore would be considered in the Cautious Zone. Advice for Redfish in Unit 2 could not be provided due to data limitations and meeting time constraints. Catches have been low."/>
  </r>
  <r>
    <x v="0"/>
    <x v="0"/>
    <s v="Canada"/>
    <s v="111,112"/>
    <s v="Redfish Unit 3"/>
    <s v="DFO-MPO"/>
    <s v="Sebastes mentella and S. fasciatus"/>
    <s v="Redfish"/>
    <s v="Unit 3"/>
    <s v="NA"/>
    <n v="2021"/>
    <s v="Stock Status Update Of Unit 3 Redfish For 2020"/>
    <s v="SCR/2021/026"/>
    <s v="http://www.dfo-mpo.gc.ca/csas-sccs/Publications/ScR-RS/2021/2021_026-eng.html"/>
    <n v="9000"/>
    <n v="9000"/>
    <s v="F"/>
    <n v="2"/>
    <n v="18000"/>
    <n v="1"/>
    <n v="9000"/>
    <s v="Healthy Zone"/>
    <s v="The DFO Summer RV Survey results indicate that the total and mature Unit 3 Redfish biomass has remained relatively stable since 2018 at levels comparable to the 1990s. The mature biomass index has never fallen below the LRP, and the stock has been above the USR since 2004, indicating the stock is in the Heathy Zone."/>
  </r>
  <r>
    <x v="13"/>
    <x v="0"/>
    <s v="Canada"/>
    <s v="152,154"/>
    <s v="Striped Shrimp (Pandalus montagui) in the Eastern and Western Assessment Zones"/>
    <s v="DFO-MPO"/>
    <s v="Pandalus montagui"/>
    <s v="Striped Shrimp"/>
    <s v="Eastern and Western Assessment Zones"/>
    <s v="NA"/>
    <n v="2022"/>
    <s v="Update of stock status indicators for Northern Shrimp, Pandalus borealis, and Striped Shrimp, Pandalus montagui, in the Western and Eastern Assessment Zones, January 2022"/>
    <s v="SCR/2022/013"/>
    <s v="http://www.dfo-mpo.gc.ca/csas-sccs/Publications/ScR-RS/2022/2022_013-eng.html"/>
    <n v="12840"/>
    <n v="12840"/>
    <s v="F"/>
    <n v="2"/>
    <n v="25680"/>
    <n v="3"/>
    <n v="38520"/>
    <s v="Healthy Zone"/>
    <s v="Based on the proposed USR the stock remains in the Healthy Zone of the PA Framework in both EAZ and WAZ. Stocks size fluctuates widely."/>
  </r>
  <r>
    <x v="10"/>
    <x v="0"/>
    <s v="Canada"/>
    <s v="155,156"/>
    <s v="Arctic Surfclam (Mactromeris polynyma) on Banquereau and Grand Bank"/>
    <s v="DFO-MPO"/>
    <s v="Mactromeris polynyma"/>
    <s v="Arctic Surfclam"/>
    <s v="Banquereau and Grand Bank"/>
    <s v="Maritimes"/>
    <n v="2022"/>
    <s v="Stock Status Update of Arctic Surfclam (Mactromeris polynyma) on Banquereau and Grand Bank to the end of the 2021 Fishing Season"/>
    <s v="SCR/2022/040"/>
    <s v="http://www.dfo-mpo.gc.ca/csas-sccs/Publications/ScR-RS/2022/2022_040-eng.html"/>
    <n v="20000"/>
    <n v="20000"/>
    <s v="F"/>
    <n v="2"/>
    <n v="40000"/>
    <n v="1"/>
    <n v="20000"/>
    <s v="Healthy Zone"/>
    <s v="The Banquereau fished area stock is considered to be in the Healthy Zone; the 2021 biomass estimate is above the LRP, USR, and CPUE70 references, and this is supported by the secondary indicators. All the secondary indicators for Grand Bank are positive relative to their respective thresholds."/>
  </r>
  <r>
    <x v="7"/>
    <x v="0"/>
    <s v="Canada"/>
    <s v="131,132,133,134,135,136,137,138,139"/>
    <s v="Snow Crab - Crab Fishing Area 12A"/>
    <s v="DFO-MPO"/>
    <s v="Chionoecetes opilio"/>
    <s v="Snow crab"/>
    <s v="Northern Gulf of St. Lawrence (Areas 13 to 17, 12A, 12B, 12C and 16A)"/>
    <s v="Quebec"/>
    <n v="2020"/>
    <s v="Assessment of the Estuary and Northern Gulf of St. Lawrence (Areas 13 to 17, 12A, 12B, 12C and 16A) Snow Crab Stocks in 2019"/>
    <s v="SAR/2020/050"/>
    <s v="http://www.dfo-mpo.gc.ca/csas-sccs/Publications/SAR-AS/2020/2020_050-eng.html"/>
    <n v="7000"/>
    <n v="7000"/>
    <s v="F"/>
    <n v="2"/>
    <n v="14000"/>
    <n v="2"/>
    <n v="14000"/>
    <s v="Uncertain"/>
    <s v="The stocks are fully exploited in the sense that there is no room for expansion of catches and the harvest rates are sustainable, so not overfished. There are 9 management areas. For all areas combined, catches totalled 6,386 t in 2019, down 25.6% from 2018 (8,583 t). Anticipated removals in 2020 are lower in all nine areas because of a cyclical and natural decrease in recruitment. The trawl survey conducted in Sainte-Marguerite Bay (Area 16) and in Areas 13 and 14 indicates that Areas 13 to 16 should see improved recruitment within a few years, if ecosystem conditions remain favourable. The outlook for each area includes three possible scenarios for establishing the following season catches, with the intermediate scenario requiring some reduction in captures. "/>
  </r>
  <r>
    <x v="4"/>
    <x v="0"/>
    <s v="Canada"/>
    <s v="13,14"/>
    <s v="Atlantic herring (Clupea harengus) southern Gulf of St. Lawrence (NAFO Div. 4T) spring and fall spawner components"/>
    <s v="DFO-MPO"/>
    <s v="Clupea harengus"/>
    <s v="Atlantic Herring"/>
    <s v="southern Gulf of St. Lawrence (NAFO Div. 4T) spring and fall spawner components"/>
    <s v="Gulf"/>
    <n v="2018"/>
    <s v="Assessment of the southern Gulf of St. Lawrence (NAFO Div. 4T) spring and fall spawner components of Atlantic herring (Clupea harengus) with advice for the 2018 and 2019 fisheries"/>
    <s v="SAR/2018/029"/>
    <s v="http://www.dfo-mpo.gc.ca/csas-sccs/Publications/SAR-AS/2018/2018_029-eng.html"/>
    <n v="26500"/>
    <n v="26500"/>
    <s v="F"/>
    <n v="2"/>
    <n v="53000"/>
    <n v="1"/>
    <n v="26500"/>
    <s v="Cautious-Critical Zone"/>
    <s v="There are a spring and fall component, assessed separately. For the spring component (1500t), the SSB has been in the critical zone of the Precautionary Approach framework since 2004 and the probabilities that SSB remained in the critical zone at the beginning of 2017 and 2018 were over 90%. The average fishing mortality rates on ages 6 to 8 exceeded F0.1 (the removal reference level in the healthy zone, F = 0.35) during 2000 to 2011. F declined below F0.1 in 2012, reaching its lowest value of 0.19. The fishing mortality rate during 2015 to 2017 averaged 0.24 (annual exploitation rate of 0.21). Catches have been lower than the TAC. For the autumn spawners (25000t), the median of the projected SSB at the start of 2019 and 2020 remains below the USR at all annual catch levels of 10,000 t or greater with a probability of at least 90%. Overall these stocks are therefore fully exploited, but have low abundance."/>
  </r>
  <r>
    <x v="4"/>
    <x v="0"/>
    <s v="Canada"/>
    <s v="18,19"/>
    <s v="Atlantic Herring West Coast of Newfoundland (NAFO Division 4R)"/>
    <s v="DFO-MPO"/>
    <s v="Clupea harengus"/>
    <s v="Atlantic Herring"/>
    <s v="West Coast of Newfoundland (NAFO Division 4R)"/>
    <s v="Newfoundland and Labrador"/>
    <n v="2021"/>
    <s v="Assessment of the West Coast of Newfoundland (NAFO Division 4R) Herring Stock Assessment in 2019"/>
    <s v="SAR/2021/005"/>
    <s v="http://www.dfo-mpo.gc.ca/csas-sccs/Publications/SAR-AS/2021/2021_005-eng.html"/>
    <n v="20000"/>
    <n v="20000"/>
    <s v="F"/>
    <n v="2"/>
    <n v="40000"/>
    <n v="3"/>
    <n v="60000"/>
    <s v="Uncertain"/>
    <s v="The recent stock assessment was rejected due to problems with the acoustic survey. The available evidence up to 2019 (commercial catch-at-age, age and length at maturity, abundance of young fish, low exploitation rate in 2019) indicate that current harvest levels do not pose significant risk to herring stocks in 4R in the short term. Overall, the stock is likely fully exploited."/>
  </r>
  <r>
    <x v="20"/>
    <x v="0"/>
    <s v="Canada"/>
    <s v="38,39"/>
    <s v="American Eel and Elver"/>
    <s v="DFO-MPO"/>
    <s v="Anguilla rostrata"/>
    <s v="American Eel"/>
    <s v="Maritimes"/>
    <s v="Maritimes"/>
    <n v="2019"/>
    <s v="Assessment of the Maritimes Region American Eel and Elver Fisheries"/>
    <s v="SAR/2019/054"/>
    <s v="http://www.dfo-mpo.gc.ca/csas-sccs/Publications/SAR-AS/2019/2019_054-eng.html"/>
    <n v="50"/>
    <n v="50"/>
    <s v="F"/>
    <n v="2"/>
    <n v="100"/>
    <n v="3"/>
    <n v="150"/>
    <s v="Uncertain"/>
    <s v="Direct evaluation of elver escapement past the localized East River-Chester elver fishery (years 1996-2002, 2008-2018) estimated that annual removals by elver fishing represented between 5% and 65% of the total elver run to the river. These removal rates are below the limit exploitation rate of 0.69 in all years but were above the target exploitation rate of 0.49 in 5 out of 17 years."/>
  </r>
  <r>
    <x v="16"/>
    <x v="0"/>
    <s v="Canada"/>
    <s v="64-70"/>
    <s v="Lobster (Homarus americanus) in Lobster Fishing Areas 27-32"/>
    <s v="DFO-MPO"/>
    <s v="Homarus americanus"/>
    <s v="Lobster"/>
    <s v="LFA 27-32"/>
    <s v="Maritimes"/>
    <n v="2023"/>
    <s v="Stock Status of American Lobster (Homarus americanus) in Lobster Fishing Areas 27-32 for 2022"/>
    <s v="SCR/2023/014"/>
    <s v="https://www.dfo-mpo.gc.ca/csas-sccs/Publications/ScR-RS/2023/2023_014-eng.html"/>
    <n v="5500"/>
    <n v="5500"/>
    <s v="F"/>
    <n v="2"/>
    <n v="11000"/>
    <n v="1"/>
    <n v="5500"/>
    <s v="Healthy Zone"/>
    <s v="6 units. The primary indicator of stock status, CPUE, decreased marginally in all LFAs (other than LFA 28) in 2020 from 2019. CPUE still remains at very high levels, at or near the highest value in the time series for each LFA, and remains well above the USR and LRP. All units are in the healthy zone."/>
  </r>
  <r>
    <x v="16"/>
    <x v="0"/>
    <s v="Canada"/>
    <s v="74-75"/>
    <s v="Lobster (Homarus americanus) in Lobster Fishing Areas 35-38"/>
    <s v="DFO-MPO"/>
    <s v="Homarus americanus"/>
    <s v="Lobster"/>
    <s v="LFA 35-38"/>
    <s v="Maritimes"/>
    <n v="2023"/>
    <s v="Stock Status Update of Lobster (Homarus americanus) in Lobster Fishing Areas 36 and 38 for 2022"/>
    <s v="SCR/2023/008"/>
    <s v="https://www.dfo-mpo.gc.ca/csas-sccs/Publications/ScR-RS/2023/2023_008-eng.html"/>
    <n v="9000"/>
    <n v="9000"/>
    <s v="F"/>
    <n v="2"/>
    <n v="18000"/>
    <n v="1"/>
    <n v="9000"/>
    <s v="Healthy Zone"/>
    <s v="Each of the SFA 35-38 are above the USR CPUE indicator, suggesting stocks are fully but not over- exploited. CPUE has been steady in recent years."/>
  </r>
  <r>
    <x v="13"/>
    <x v="0"/>
    <s v="Canada"/>
    <s v="83,86"/>
    <s v="Northern Shrimp (Pandalus borealis) and Striped Shrimp (Pandalus montagui) in the Eastern and Western Assessment Zones"/>
    <s v="DFO-MPO"/>
    <s v="Pandalus borealis"/>
    <s v="Northern Shrimp"/>
    <s v="Eastern and Western Assessment Zones"/>
    <s v="NA"/>
    <n v="2022"/>
    <s v="Update of stock status indicators for Northern Shrimp, Pandalus borealis, and Striped Shrimp, Pandalus montagui, in the Western and Eastern Assessment Zones, January 2022"/>
    <s v="SCR/2022/013"/>
    <s v="http://www.dfo-mpo.gc.ca/csas-sccs/Publications/ScR-RS/2022/2022_013-eng.html"/>
    <n v="8000"/>
    <n v="8000"/>
    <s v="F"/>
    <n v="2"/>
    <n v="16000"/>
    <n v="3"/>
    <n v="24000"/>
    <s v="Healthy Zone"/>
    <s v="Both EAZ and WAZ above LRP and in healthy zone."/>
  </r>
  <r>
    <x v="13"/>
    <x v="0"/>
    <s v="Canada"/>
    <s v="85,87,88"/>
    <s v="Northern Shrimp (Pandalus borealis) in Shrimp Fishing Areas 4-6"/>
    <s v="DFO-MPO"/>
    <s v="Pandalus borealis"/>
    <s v="Northern Shrimp"/>
    <s v="SFA 4-6"/>
    <s v="NA"/>
    <n v="2021"/>
    <s v="An Assessment of Northern Shrimp (Pandalus borealis) in Shrimp Fishing Areas 4-6 in 2019"/>
    <s v="SAR/2021/010"/>
    <s v="http://www.dfo-mpo.gc.ca/csas-sccs/Publications/SAR-AS/2021/2021_010-eng.html"/>
    <n v="50000"/>
    <n v="50000"/>
    <s v="O-F"/>
    <n v="1.5"/>
    <n v="75000"/>
    <n v="1"/>
    <n v="50000"/>
    <s v="Cautious-Critical Zone"/>
    <s v="The SSB is in the crtitical zone for SFA 6, SFA 5 is helathy and SFA 4 cautious."/>
  </r>
  <r>
    <x v="3"/>
    <x v="1"/>
    <s v="Canada"/>
    <n v="216"/>
    <s v="Pacific Cod (Gadus macrocephalus) for West Coast Vancouver Island (area 3CD), and Hecate strait and Queen Charlotte sound (area 5ABCD)"/>
    <s v="DFO-MPO"/>
    <s v="Gadus macrocephalus"/>
    <s v="Pacific cod"/>
    <s v="West Coast Vancouver Island (area 3CD), and Hecate strait and Queen Charlotte sound (area 5ABCD)"/>
    <s v="British Columbia"/>
    <n v="2021"/>
    <s v="Status update of Pacific Cod (Gadus macrocephalus) for West Coast Vancouver Island (area 3CD), and Hecate strait and Queen Charlotte sound (area 5ABCD) in 2020"/>
    <s v="SCR/2021/002"/>
    <s v="http://www.dfo-mpo.gc.ca/csas-sccs/Publications/ScR-RS/2021/2021_002-eng.html"/>
    <n v="3000"/>
    <n v="3000"/>
    <s v="F"/>
    <n v="2"/>
    <n v="6000"/>
    <n v="1"/>
    <n v="3000"/>
    <s v="Cautious Zone"/>
    <s v="2 stocks"/>
  </r>
  <r>
    <x v="3"/>
    <x v="1"/>
    <s v="Canada"/>
    <n v="217"/>
    <s v="Walleye Pollock in British Columbia "/>
    <s v="DFO-MPO"/>
    <s v="Theragra chalcogramma"/>
    <s v="Walleye Pollock"/>
    <s v="British Columbia (2 stocks)"/>
    <s v="British Columbia"/>
    <n v="2018"/>
    <s v="Walleye Pollock (Theragra chalcogramma) stock assessment for British Columbia in 2017"/>
    <s v="SAR/2018/020"/>
    <s v="http://www.dfo-mpo.gc.ca/csas-sccs/Publications/SAR-AS/2018/2018_020-eng.html"/>
    <n v="4250"/>
    <n v="4250"/>
    <s v="F"/>
    <n v="2"/>
    <n v="8500"/>
    <n v="1"/>
    <n v="4250"/>
    <m/>
    <s v="The probabilities that the estimated spawning biomass at the beginning of 2017 (B2017) was greater than the limit reference point (Bmin), and greater than the upper stock reference point (2Bmin) are 0.99 and 0.62, respectively. Sometime since assessment."/>
  </r>
  <r>
    <x v="0"/>
    <x v="1"/>
    <s v="Canada"/>
    <n v="218"/>
    <s v="Widow Rockfish"/>
    <s v="DFO-MPO"/>
    <s v="Sebastes entomelas"/>
    <s v="Widow Rockfish"/>
    <s v="British Columbia"/>
    <s v="British Columbia"/>
    <n v="2019"/>
    <s v="Widow Rockfish (Sebastes entomelas) stock assessment for British Columbia in 2019"/>
    <s v="SAR/2019/044"/>
    <s v="http://www.dfo-mpo.gc.ca/csas-sccs/Publications/SAR-AS/2019/2019_044-eng.html"/>
    <n v="2000"/>
    <n v="2000"/>
    <s v="F"/>
    <n v="2"/>
    <n v="4000"/>
    <n v="1"/>
    <n v="2000"/>
    <m/>
    <s v="At current catch levels, there is an estimated probability of &gt;0.99 that B2019 &gt; 0.4BMSY and a probability of 0.98 that B2019 &gt; 0.8BMSY (i.e. of being in the healthy zone). The probability that the exploitation rate in 2018 was below that associated with MSY is 0.82."/>
  </r>
  <r>
    <x v="0"/>
    <x v="1"/>
    <s v="Canada"/>
    <n v="219"/>
    <s v="Yellowtail rockfish"/>
    <s v="DFO-MPO"/>
    <s v="Sebastes flavidus"/>
    <s v="Yellowtail rockfish"/>
    <s v="British Columbia"/>
    <s v="British Columbia"/>
    <n v="2015"/>
    <s v="Yellowtail Rockfish (Sebastes flavidus) Stock Assessment for the Coast of British Columbia, Canada"/>
    <s v="SAR/2015/010"/>
    <s v="http://www.dfo-mpo.gc.ca/csas-sccs/Publications/SAR-AS/2015/2015_010-eng.html"/>
    <n v="4000"/>
    <n v="4000"/>
    <s v="F"/>
    <n v="2"/>
    <n v="8000"/>
    <n v="1"/>
    <n v="4000"/>
    <m/>
    <s v="No recent assess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1DE1B-0A22-46E1-90E4-0852020AB83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22" firstHeaderRow="0" firstDataRow="1" firstDataCol="1"/>
  <pivotFields count="47">
    <pivotField showAll="0"/>
    <pivotField showAll="0"/>
    <pivotField showAll="0"/>
    <pivotField showAll="0"/>
    <pivotField showAll="0"/>
    <pivotField showAll="0"/>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s>
  <rowFields count="1">
    <field x="7"/>
  </rowFields>
  <rowItems count="19">
    <i>
      <x/>
    </i>
    <i>
      <x v="1"/>
    </i>
    <i>
      <x v="2"/>
    </i>
    <i>
      <x v="3"/>
    </i>
    <i>
      <x v="4"/>
    </i>
    <i>
      <x v="5"/>
    </i>
    <i>
      <x v="6"/>
    </i>
    <i>
      <x v="7"/>
    </i>
    <i>
      <x v="8"/>
    </i>
    <i>
      <x v="9"/>
    </i>
    <i>
      <x v="10"/>
    </i>
    <i>
      <x v="11"/>
    </i>
    <i>
      <x v="12"/>
    </i>
    <i>
      <x v="13"/>
    </i>
    <i>
      <x v="14"/>
    </i>
    <i>
      <x v="15"/>
    </i>
    <i>
      <x v="16"/>
    </i>
    <i>
      <x v="17"/>
    </i>
    <i t="grand">
      <x/>
    </i>
  </rowItems>
  <colFields count="1">
    <field x="-2"/>
  </colFields>
  <colItems count="3">
    <i>
      <x/>
    </i>
    <i i="1">
      <x v="1"/>
    </i>
    <i i="2">
      <x v="2"/>
    </i>
  </colItems>
  <dataFields count="3">
    <dataField name="Count of Wt_Score2" fld="43" subtotal="count" baseField="7" baseItem="1"/>
    <dataField name="Sum of Score_wt" fld="40" baseField="0" baseItem="0"/>
    <dataField name="Sum of Wt_Score" fld="43"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A6AFA-A4F4-4B7B-95A4-6668D80A5AC8}"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compactData="0" multipleFieldFilters="0">
  <location ref="A3:C17" firstHeaderRow="0" firstDataRow="1" firstDataCol="1" rowPageCount="1" colPageCount="1"/>
  <pivotFields count="23">
    <pivotField axis="axisRow" compact="0" outline="0" showAll="0" defaultSubtotal="0">
      <items count="21">
        <item x="0"/>
        <item x="1"/>
        <item x="2"/>
        <item x="3"/>
        <item x="4"/>
        <item x="5"/>
        <item x="6"/>
        <item x="7"/>
        <item x="8"/>
        <item x="9"/>
        <item x="10"/>
        <item x="11"/>
        <item x="12"/>
        <item x="13"/>
        <item x="14"/>
        <item x="15"/>
        <item x="16"/>
        <item x="17"/>
        <item x="18"/>
        <item x="19"/>
        <item x="20"/>
      </items>
      <extLst>
        <ext xmlns:x14="http://schemas.microsoft.com/office/spreadsheetml/2009/9/main" uri="{2946ED86-A175-432a-8AC1-64E0C546D7DE}">
          <x14:pivotField fillDownLabels="1"/>
        </ext>
      </extLst>
    </pivotField>
    <pivotField axis="axisPage"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6"/>
    </i>
    <i>
      <x v="7"/>
    </i>
    <i>
      <x v="8"/>
    </i>
    <i>
      <x v="10"/>
    </i>
    <i>
      <x v="11"/>
    </i>
    <i>
      <x v="13"/>
    </i>
    <i>
      <x v="14"/>
    </i>
    <i>
      <x v="15"/>
    </i>
    <i>
      <x v="17"/>
    </i>
  </rowItems>
  <colFields count="1">
    <field x="-2"/>
  </colFields>
  <colItems count="2">
    <i>
      <x/>
    </i>
    <i i="1">
      <x v="1"/>
    </i>
  </colItems>
  <pageFields count="1">
    <pageField fld="1" item="1" hier="-1"/>
  </pageFields>
  <dataFields count="2">
    <dataField name="Sum of Weighted_Score" fld="18" baseField="0" baseItem="0"/>
    <dataField name="Sum of Score_weigh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3" Type="http://schemas.openxmlformats.org/officeDocument/2006/relationships/hyperlink" Target="http://www.dfo-mpo.gc.ca/csas-sccs/Publications/SAR-AS/2018/2018_029-eng.html" TargetMode="External"/><Relationship Id="rId18" Type="http://schemas.openxmlformats.org/officeDocument/2006/relationships/hyperlink" Target="http://www.dfo-mpo.gc.ca/csas-sccs/Publications/SAR-AS/2019/2019_035-eng.html" TargetMode="External"/><Relationship Id="rId26" Type="http://schemas.openxmlformats.org/officeDocument/2006/relationships/hyperlink" Target="http://www.dfo-mpo.gc.ca/csas-sccs/Publications/ScR-RS/2018/2018_048-eng.html" TargetMode="External"/><Relationship Id="rId39" Type="http://schemas.openxmlformats.org/officeDocument/2006/relationships/hyperlink" Target="http://www.dfo-mpo.gc.ca/csas-sccs/Publications/SAR-AS/2020/2020_021-eng.html" TargetMode="External"/><Relationship Id="rId21" Type="http://schemas.openxmlformats.org/officeDocument/2006/relationships/hyperlink" Target="http://www.dfo-mpo.gc.ca/csas-sccs/Publications/SAR-AS/2019/2019_048-eng.html" TargetMode="External"/><Relationship Id="rId34" Type="http://schemas.openxmlformats.org/officeDocument/2006/relationships/hyperlink" Target="http://www.dfo-mpo.gc.ca/csas-sccs/Publications/SAR-AS/2021/2021_010-eng.html" TargetMode="External"/><Relationship Id="rId42" Type="http://schemas.openxmlformats.org/officeDocument/2006/relationships/hyperlink" Target="http://www.dfo-mpo.gc.ca/csas-sccs/Publications/SAR-AS/2018/2018_044-eng.html" TargetMode="External"/><Relationship Id="rId47" Type="http://schemas.openxmlformats.org/officeDocument/2006/relationships/hyperlink" Target="http://www.dfo-mpo.gc.ca/csas-sccs/Publications/ScR-RS/2020/2020_038-eng.html" TargetMode="External"/><Relationship Id="rId50" Type="http://schemas.openxmlformats.org/officeDocument/2006/relationships/hyperlink" Target="http://www.dfo-mpo.gc.ca/csas-sccs/Publications/SAR-AS/2021/2021_009-eng.html" TargetMode="External"/><Relationship Id="rId55" Type="http://schemas.openxmlformats.org/officeDocument/2006/relationships/hyperlink" Target="http://www.dfo-mpo.gc.ca/csas-sccs/Publications/SAR-AS/2018/2018_022-eng.html" TargetMode="External"/><Relationship Id="rId63" Type="http://schemas.openxmlformats.org/officeDocument/2006/relationships/hyperlink" Target="http://www.dfo-mpo.gc.ca/csas-sccs/Publications/ScR-RS/2020/2020_008-eng.html" TargetMode="External"/><Relationship Id="rId7" Type="http://schemas.openxmlformats.org/officeDocument/2006/relationships/hyperlink" Target="http://www.dfo-mpo.gc.ca/csas-sccs/Publications/SAR-AS/2020/2020_007-eng.html" TargetMode="External"/><Relationship Id="rId2" Type="http://schemas.openxmlformats.org/officeDocument/2006/relationships/hyperlink" Target="http://www.dfo-mpo.gc.ca/csas-sccs/Publications/SAR-AS/2018/2018_011-eng.html" TargetMode="External"/><Relationship Id="rId16" Type="http://schemas.openxmlformats.org/officeDocument/2006/relationships/hyperlink" Target="http://www.dfo-mpo.gc.ca/csas-sccs/Publications/SAR-AS/2019/2019_037-eng.html" TargetMode="External"/><Relationship Id="rId20" Type="http://schemas.openxmlformats.org/officeDocument/2006/relationships/hyperlink" Target="http://www.dfo-mpo.gc.ca/csas-sccs/Publications/SAR-AS/2019/2019_031-eng.html" TargetMode="External"/><Relationship Id="rId29" Type="http://schemas.openxmlformats.org/officeDocument/2006/relationships/hyperlink" Target="http://www.dfo-mpo.gc.ca/csas-sccs/Publications/ScR-RS/2021/2021_019-eng.html" TargetMode="External"/><Relationship Id="rId41" Type="http://schemas.openxmlformats.org/officeDocument/2006/relationships/hyperlink" Target="http://www.dfo-mpo.gc.ca/csas-sccs/Publications/SAR-AS/2020/2020_019-eng.html" TargetMode="External"/><Relationship Id="rId54" Type="http://schemas.openxmlformats.org/officeDocument/2006/relationships/hyperlink" Target="http://www.dfo-mpo.gc.ca/csas-sccs/Publications/SAR-AS/2020/2020_001-eng.html" TargetMode="External"/><Relationship Id="rId62" Type="http://schemas.openxmlformats.org/officeDocument/2006/relationships/hyperlink" Target="http://www.dfo-mpo.gc.ca/csas-sccs/Publications/ScR-RS/2020/2020_008-eng.html" TargetMode="External"/><Relationship Id="rId1" Type="http://schemas.openxmlformats.org/officeDocument/2006/relationships/hyperlink" Target="http://www.dfo-mpo.gc.ca/csas-sccs/Publications/SAR-AS/2018/2018_053-eng.html" TargetMode="External"/><Relationship Id="rId6" Type="http://schemas.openxmlformats.org/officeDocument/2006/relationships/hyperlink" Target="http://www.dfo-mpo.gc.ca/csas-sccs/Publications/SAR-AS/2018/2018_021-eng.html" TargetMode="External"/><Relationship Id="rId11" Type="http://schemas.openxmlformats.org/officeDocument/2006/relationships/hyperlink" Target="http://www.dfo-mpo.gc.ca/csas-sccs/Publications/SAR-AS/2019/2019_050-eng.html" TargetMode="External"/><Relationship Id="rId24" Type="http://schemas.openxmlformats.org/officeDocument/2006/relationships/hyperlink" Target="http://www.dfo-mpo.gc.ca/csas-sccs/Publications/SAR-AS/2019/2019_007-eng.html" TargetMode="External"/><Relationship Id="rId32" Type="http://schemas.openxmlformats.org/officeDocument/2006/relationships/hyperlink" Target="http://www.dfo-mpo.gc.ca/csas-sccs/Publications/SAR-AS/2020/2020_041-eng.html" TargetMode="External"/><Relationship Id="rId37" Type="http://schemas.openxmlformats.org/officeDocument/2006/relationships/hyperlink" Target="http://www.dfo-mpo.gc.ca/csas-sccs/Publications/SAR-AS/2019/2019_039-eng.html" TargetMode="External"/><Relationship Id="rId40" Type="http://schemas.openxmlformats.org/officeDocument/2006/relationships/hyperlink" Target="http://www.dfo-mpo.gc.ca/csas-sccs/Publications/ScR-RS/2021/2021_026-eng.html" TargetMode="External"/><Relationship Id="rId45" Type="http://schemas.openxmlformats.org/officeDocument/2006/relationships/hyperlink" Target="http://www.dfo-mpo.gc.ca/csas-sccs/Publications/SAR-AS/2021/2021_007-eng.html" TargetMode="External"/><Relationship Id="rId53" Type="http://schemas.openxmlformats.org/officeDocument/2006/relationships/hyperlink" Target="http://www.dfo-mpo.gc.ca/csas-sccs/Publications/SAR-AS/2020/2020_032-eng.html" TargetMode="External"/><Relationship Id="rId58" Type="http://schemas.openxmlformats.org/officeDocument/2006/relationships/hyperlink" Target="http://www.dfo-mpo.gc.ca/csas-sccs/Publications/SAR-AS/2018/2018_028-eng.html" TargetMode="External"/><Relationship Id="rId5" Type="http://schemas.openxmlformats.org/officeDocument/2006/relationships/hyperlink" Target="http://www.dfo-mpo.gc.ca/csas-sccs/Publications/SAR-AS/2020/2020_017-eng.html" TargetMode="External"/><Relationship Id="rId15" Type="http://schemas.openxmlformats.org/officeDocument/2006/relationships/hyperlink" Target="http://www.dfo-mpo.gc.ca/csas-sccs/Publications/SAR-AS/2019/2019_049-eng.html" TargetMode="External"/><Relationship Id="rId23" Type="http://schemas.openxmlformats.org/officeDocument/2006/relationships/hyperlink" Target="http://www.dfo-mpo.gc.ca/csas-sccs/Publications/SAR-AS/2021/2021_019-eng.html" TargetMode="External"/><Relationship Id="rId28" Type="http://schemas.openxmlformats.org/officeDocument/2006/relationships/hyperlink" Target="http://www.dfo-mpo.gc.ca/csas-sccs/Publications/SAR-AS/2018/2018_031-eng.html" TargetMode="External"/><Relationship Id="rId36" Type="http://schemas.openxmlformats.org/officeDocument/2006/relationships/hyperlink" Target="http://www.dfo-mpo.gc.ca/csas-sccs/Publications/ScR-RS/2021/2021_015-eng.html" TargetMode="External"/><Relationship Id="rId49" Type="http://schemas.openxmlformats.org/officeDocument/2006/relationships/hyperlink" Target="http://www.dfo-mpo.gc.ca/csas-sccs/Publications/SAR-AS/2020/2020_050-eng.html" TargetMode="External"/><Relationship Id="rId57" Type="http://schemas.openxmlformats.org/officeDocument/2006/relationships/hyperlink" Target="http://www.dfo-mpo.gc.ca/csas-sccs/Publications/ScR-RS/2020/2020_016-eng.html" TargetMode="External"/><Relationship Id="rId61" Type="http://schemas.openxmlformats.org/officeDocument/2006/relationships/hyperlink" Target="http://www.dfo-mpo.gc.ca/csas-sccs/Publications/ScR-RS/2021/2021_011-eng.html" TargetMode="External"/><Relationship Id="rId10" Type="http://schemas.openxmlformats.org/officeDocument/2006/relationships/hyperlink" Target="http://www.dfo-mpo.gc.ca/csas-sccs/Publications/SAR-AS/2021/2021_031-eng.html" TargetMode="External"/><Relationship Id="rId19" Type="http://schemas.openxmlformats.org/officeDocument/2006/relationships/hyperlink" Target="http://www.dfo-mpo.gc.ca/csas-sccs/Publications/ScR-RS/2020/2020_010-eng.html" TargetMode="External"/><Relationship Id="rId31" Type="http://schemas.openxmlformats.org/officeDocument/2006/relationships/hyperlink" Target="http://www.dfo-mpo.gc.ca/csas-sccs/Publications/SAR-AS/2021/2021_008-eng.html" TargetMode="External"/><Relationship Id="rId44" Type="http://schemas.openxmlformats.org/officeDocument/2006/relationships/hyperlink" Target="http://www.dfo-mpo.gc.ca/csas-sccs/Publications/SAR-AS/2019/2019_006-eng.html" TargetMode="External"/><Relationship Id="rId52" Type="http://schemas.openxmlformats.org/officeDocument/2006/relationships/hyperlink" Target="http://www.dfo-mpo.gc.ca/csas-sccs/Publications/SAR-AS/2020/2020_042-eng.html" TargetMode="External"/><Relationship Id="rId60" Type="http://schemas.openxmlformats.org/officeDocument/2006/relationships/hyperlink" Target="http://www.dfo-mpo.gc.ca/csas-sccs/Publications/SAR-AS/2021/2021_033-eng.html" TargetMode="External"/><Relationship Id="rId4" Type="http://schemas.openxmlformats.org/officeDocument/2006/relationships/hyperlink" Target="http://www.dfo-mpo.gc.ca/csas-sccs/Publications/SAR-AS/2019/2019_054-eng.html" TargetMode="External"/><Relationship Id="rId9" Type="http://schemas.openxmlformats.org/officeDocument/2006/relationships/hyperlink" Target="http://www.dfo-mpo.gc.ca/csas-sccs/Publications/ScR-RS/2021/2021_011-eng.html" TargetMode="External"/><Relationship Id="rId14" Type="http://schemas.openxmlformats.org/officeDocument/2006/relationships/hyperlink" Target="http://www.dfo-mpo.gc.ca/csas-sccs/Publications/SAR-AS/2021/2021_005-eng.html" TargetMode="External"/><Relationship Id="rId22" Type="http://schemas.openxmlformats.org/officeDocument/2006/relationships/hyperlink" Target="http://www.dfo-mpo.gc.ca/csas-sccs/Publications/SAR-AS/2018/2018_030-eng.html" TargetMode="External"/><Relationship Id="rId27" Type="http://schemas.openxmlformats.org/officeDocument/2006/relationships/hyperlink" Target="http://www.dfo-mpo.gc.ca/csas-sccs/Publications/SAR-AS/2020/2020_009-eng.html" TargetMode="External"/><Relationship Id="rId30" Type="http://schemas.openxmlformats.org/officeDocument/2006/relationships/hyperlink" Target="http://www.dfo-mpo.gc.ca/csas-sccs/Publications/ScR-RS/2019/2019_008-eng.html" TargetMode="External"/><Relationship Id="rId35" Type="http://schemas.openxmlformats.org/officeDocument/2006/relationships/hyperlink" Target="http://www.dfo-mpo.gc.ca/csas-sccs/Publications/ScR-RS/2021/2021_014-eng.html" TargetMode="External"/><Relationship Id="rId43" Type="http://schemas.openxmlformats.org/officeDocument/2006/relationships/hyperlink" Target="http://www.dfo-mpo.gc.ca/csas-sccs/Publications/SAR-AS/2020/2020_054-eng.html" TargetMode="External"/><Relationship Id="rId48" Type="http://schemas.openxmlformats.org/officeDocument/2006/relationships/hyperlink" Target="http://www.dfo-mpo.gc.ca/csas-sccs/Publications/SAR-AS/2021/2021_021-eng.html" TargetMode="External"/><Relationship Id="rId56" Type="http://schemas.openxmlformats.org/officeDocument/2006/relationships/hyperlink" Target="http://www.dfo-mpo.gc.ca/csas-sccs/Publications/SAR-AS/2021/2021_018-eng.html" TargetMode="External"/><Relationship Id="rId8" Type="http://schemas.openxmlformats.org/officeDocument/2006/relationships/hyperlink" Target="http://www.dfo-mpo.gc.ca/csas-sccs/Publications/ScR-RS/2019/2019_019-eng.html" TargetMode="External"/><Relationship Id="rId51" Type="http://schemas.openxmlformats.org/officeDocument/2006/relationships/hyperlink" Target="http://www.dfo-mpo.gc.ca/csas-sccs/Publications/SAR-AS/2018/2018_046-eng.html" TargetMode="External"/><Relationship Id="rId3" Type="http://schemas.openxmlformats.org/officeDocument/2006/relationships/hyperlink" Target="https://www.dfo-mpo.gc.ca/csas-sccs/Publications/SAR-AS/2021/2021_022-eng.html" TargetMode="External"/><Relationship Id="rId12" Type="http://schemas.openxmlformats.org/officeDocument/2006/relationships/hyperlink" Target="http://www.dfo-mpo.gc.ca/csas-sccs/Publications/SAR-AS/2021/2021_034-eng.html" TargetMode="External"/><Relationship Id="rId17" Type="http://schemas.openxmlformats.org/officeDocument/2006/relationships/hyperlink" Target="http://www.dfo-mpo.gc.ca/csas-sccs/Publications/SAR-AS/2021/2021_029-eng.html" TargetMode="External"/><Relationship Id="rId25" Type="http://schemas.openxmlformats.org/officeDocument/2006/relationships/hyperlink" Target="http://www.dfo-mpo.gc.ca/csas-sccs/Publications/SAR-AS/2018/2018_009-eng.html" TargetMode="External"/><Relationship Id="rId33" Type="http://schemas.openxmlformats.org/officeDocument/2006/relationships/hyperlink" Target="http://www.dfo-mpo.gc.ca/csas-sccs/Publications/SAR-AS/2018/2018_010-eng.html" TargetMode="External"/><Relationship Id="rId38" Type="http://schemas.openxmlformats.org/officeDocument/2006/relationships/hyperlink" Target="http://www.dfo-mpo.gc.ca/csas-sccs/Publications/ScR-RS/2021/2021_025-eng.html" TargetMode="External"/><Relationship Id="rId46" Type="http://schemas.openxmlformats.org/officeDocument/2006/relationships/hyperlink" Target="http://www.dfo-mpo.gc.ca/csas-sccs/publications/ScR-RS/2018/2018_010-eng.html" TargetMode="External"/><Relationship Id="rId59" Type="http://schemas.openxmlformats.org/officeDocument/2006/relationships/hyperlink" Target="http://www.dfo-mpo.gc.ca/csas-sccs/Publications/SAR-AS/2018/2018_005-e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5EC23-7FC4-4853-A10A-CE0C44238E36}">
  <dimension ref="A3:L50"/>
  <sheetViews>
    <sheetView workbookViewId="0">
      <selection activeCell="I28" sqref="I28"/>
    </sheetView>
  </sheetViews>
  <sheetFormatPr defaultRowHeight="11.4" x14ac:dyDescent="0.2"/>
  <cols>
    <col min="1" max="1" width="30.625" bestFit="1" customWidth="1"/>
    <col min="2" max="2" width="18.75" bestFit="1" customWidth="1"/>
    <col min="3" max="3" width="15.875" bestFit="1" customWidth="1"/>
    <col min="4" max="4" width="16.125" bestFit="1" customWidth="1"/>
    <col min="5" max="5" width="16.125" customWidth="1"/>
    <col min="9" max="9" width="22.5" customWidth="1"/>
  </cols>
  <sheetData>
    <row r="3" spans="1:12" x14ac:dyDescent="0.2">
      <c r="A3" s="3" t="s">
        <v>53</v>
      </c>
      <c r="B3" t="s">
        <v>537</v>
      </c>
      <c r="C3" t="s">
        <v>576</v>
      </c>
      <c r="D3" t="s">
        <v>536</v>
      </c>
    </row>
    <row r="4" spans="1:12" x14ac:dyDescent="0.2">
      <c r="A4" s="1" t="s">
        <v>467</v>
      </c>
      <c r="B4">
        <v>1</v>
      </c>
      <c r="D4">
        <v>0</v>
      </c>
      <c r="F4" s="4" t="e">
        <f>D4/C4</f>
        <v>#DIV/0!</v>
      </c>
      <c r="G4" s="2" t="s">
        <v>25</v>
      </c>
      <c r="I4" t="s">
        <v>551</v>
      </c>
      <c r="J4">
        <f>B4</f>
        <v>1</v>
      </c>
      <c r="K4" s="4" t="e">
        <f>F4</f>
        <v>#DIV/0!</v>
      </c>
      <c r="L4" s="4" t="str">
        <f>G4</f>
        <v>U</v>
      </c>
    </row>
    <row r="5" spans="1:12" x14ac:dyDescent="0.2">
      <c r="A5" s="1" t="s">
        <v>460</v>
      </c>
      <c r="B5">
        <v>6</v>
      </c>
      <c r="C5">
        <v>56600</v>
      </c>
      <c r="D5">
        <v>113200</v>
      </c>
      <c r="F5" s="4">
        <f>D5/C5</f>
        <v>2</v>
      </c>
      <c r="G5" s="2" t="s">
        <v>0</v>
      </c>
      <c r="I5" t="s">
        <v>552</v>
      </c>
      <c r="J5">
        <f t="shared" ref="J5:J21" si="0">B5</f>
        <v>6</v>
      </c>
      <c r="K5" s="4">
        <f t="shared" ref="K5:K21" si="1">F5</f>
        <v>2</v>
      </c>
      <c r="L5" s="4" t="str">
        <f t="shared" ref="L5:L21" si="2">G5</f>
        <v>F</v>
      </c>
    </row>
    <row r="6" spans="1:12" x14ac:dyDescent="0.2">
      <c r="A6" s="1" t="s">
        <v>456</v>
      </c>
      <c r="B6">
        <v>22</v>
      </c>
      <c r="C6">
        <v>599182.00026702881</v>
      </c>
      <c r="D6">
        <v>774900.0005569458</v>
      </c>
      <c r="F6" s="4">
        <f t="shared" ref="F6:F21" si="3">D6/C6</f>
        <v>1.2932631491126356</v>
      </c>
      <c r="G6" s="2" t="s">
        <v>24</v>
      </c>
      <c r="I6" t="s">
        <v>7</v>
      </c>
      <c r="J6">
        <f t="shared" si="0"/>
        <v>22</v>
      </c>
      <c r="K6" s="4">
        <f t="shared" si="1"/>
        <v>1.2932631491126356</v>
      </c>
      <c r="L6" s="4" t="str">
        <f t="shared" si="2"/>
        <v>O-F</v>
      </c>
    </row>
    <row r="7" spans="1:12" x14ac:dyDescent="0.2">
      <c r="A7" s="1" t="s">
        <v>468</v>
      </c>
      <c r="B7">
        <v>5</v>
      </c>
      <c r="C7">
        <v>70000</v>
      </c>
      <c r="D7">
        <v>140000</v>
      </c>
      <c r="F7" s="4">
        <f t="shared" si="3"/>
        <v>2</v>
      </c>
      <c r="G7" s="2" t="s">
        <v>0</v>
      </c>
      <c r="I7" t="s">
        <v>553</v>
      </c>
      <c r="J7">
        <f t="shared" si="0"/>
        <v>5</v>
      </c>
      <c r="K7" s="4">
        <f t="shared" si="1"/>
        <v>2</v>
      </c>
      <c r="L7" s="4" t="str">
        <f t="shared" si="2"/>
        <v>F</v>
      </c>
    </row>
    <row r="8" spans="1:12" x14ac:dyDescent="0.2">
      <c r="A8" s="1" t="s">
        <v>455</v>
      </c>
      <c r="B8">
        <v>22</v>
      </c>
      <c r="C8">
        <v>50593</v>
      </c>
      <c r="D8">
        <v>81088</v>
      </c>
      <c r="F8" s="4">
        <f t="shared" si="3"/>
        <v>1.6027513687664301</v>
      </c>
      <c r="G8" s="2" t="s">
        <v>24</v>
      </c>
      <c r="I8" t="s">
        <v>1</v>
      </c>
      <c r="J8">
        <f t="shared" si="0"/>
        <v>22</v>
      </c>
      <c r="K8" s="4">
        <f t="shared" si="1"/>
        <v>1.6027513687664301</v>
      </c>
      <c r="L8" s="4" t="str">
        <f t="shared" si="2"/>
        <v>O-F</v>
      </c>
    </row>
    <row r="9" spans="1:12" x14ac:dyDescent="0.2">
      <c r="A9" s="1" t="s">
        <v>457</v>
      </c>
      <c r="B9">
        <v>7</v>
      </c>
      <c r="C9">
        <v>443400</v>
      </c>
      <c r="D9">
        <v>697400</v>
      </c>
      <c r="F9" s="4">
        <f t="shared" si="3"/>
        <v>1.5728461885430762</v>
      </c>
      <c r="G9" s="2" t="s">
        <v>18</v>
      </c>
      <c r="I9" t="s">
        <v>11</v>
      </c>
      <c r="J9">
        <f t="shared" si="0"/>
        <v>7</v>
      </c>
      <c r="K9" s="4">
        <f t="shared" si="1"/>
        <v>1.5728461885430762</v>
      </c>
      <c r="L9" s="4" t="str">
        <f t="shared" si="2"/>
        <v>O</v>
      </c>
    </row>
    <row r="10" spans="1:12" x14ac:dyDescent="0.2">
      <c r="A10" s="1" t="s">
        <v>469</v>
      </c>
      <c r="B10">
        <v>13</v>
      </c>
      <c r="C10">
        <v>97916.460980036311</v>
      </c>
      <c r="D10">
        <v>186758.51179673322</v>
      </c>
      <c r="F10" s="4">
        <f t="shared" si="3"/>
        <v>1.9073249781240609</v>
      </c>
      <c r="G10" s="2" t="s">
        <v>0</v>
      </c>
      <c r="I10" t="s">
        <v>554</v>
      </c>
      <c r="J10">
        <f t="shared" si="0"/>
        <v>13</v>
      </c>
      <c r="K10" s="4">
        <f t="shared" si="1"/>
        <v>1.9073249781240609</v>
      </c>
      <c r="L10" s="4" t="str">
        <f t="shared" si="2"/>
        <v>F</v>
      </c>
    </row>
    <row r="11" spans="1:12" x14ac:dyDescent="0.2">
      <c r="A11" s="1" t="s">
        <v>462</v>
      </c>
      <c r="B11">
        <v>4</v>
      </c>
      <c r="C11">
        <v>21554</v>
      </c>
      <c r="D11">
        <v>57054</v>
      </c>
      <c r="F11" s="4">
        <f t="shared" si="3"/>
        <v>2.6470260740465807</v>
      </c>
      <c r="G11" s="2" t="s">
        <v>22</v>
      </c>
      <c r="I11" t="s">
        <v>8</v>
      </c>
      <c r="J11">
        <f t="shared" si="0"/>
        <v>4</v>
      </c>
      <c r="K11" s="4">
        <f t="shared" si="1"/>
        <v>2.6470260740465807</v>
      </c>
      <c r="L11" s="4" t="str">
        <f t="shared" si="2"/>
        <v>N</v>
      </c>
    </row>
    <row r="12" spans="1:12" x14ac:dyDescent="0.2">
      <c r="A12" s="1" t="s">
        <v>461</v>
      </c>
      <c r="B12">
        <v>9</v>
      </c>
      <c r="C12">
        <v>27775</v>
      </c>
      <c r="D12">
        <v>51032</v>
      </c>
      <c r="F12" s="4">
        <f t="shared" si="3"/>
        <v>1.8373357335733573</v>
      </c>
      <c r="G12" s="2" t="s">
        <v>24</v>
      </c>
      <c r="I12" t="s">
        <v>9</v>
      </c>
      <c r="J12">
        <f t="shared" si="0"/>
        <v>9</v>
      </c>
      <c r="K12" s="4">
        <f t="shared" si="1"/>
        <v>1.8373357335733573</v>
      </c>
      <c r="L12" s="4" t="str">
        <f t="shared" si="2"/>
        <v>O-F</v>
      </c>
    </row>
    <row r="13" spans="1:12" x14ac:dyDescent="0.2">
      <c r="A13" s="1" t="s">
        <v>470</v>
      </c>
      <c r="B13">
        <v>1</v>
      </c>
      <c r="C13">
        <v>500</v>
      </c>
      <c r="D13">
        <v>1000</v>
      </c>
      <c r="F13" s="4">
        <f t="shared" si="3"/>
        <v>2</v>
      </c>
      <c r="G13" s="2" t="s">
        <v>0</v>
      </c>
      <c r="I13" t="s">
        <v>555</v>
      </c>
      <c r="J13">
        <f t="shared" si="0"/>
        <v>1</v>
      </c>
      <c r="K13" s="4">
        <f t="shared" si="1"/>
        <v>2</v>
      </c>
      <c r="L13" s="4" t="str">
        <f t="shared" si="2"/>
        <v>F</v>
      </c>
    </row>
    <row r="14" spans="1:12" x14ac:dyDescent="0.2">
      <c r="A14" s="1" t="s">
        <v>458</v>
      </c>
      <c r="B14">
        <v>6</v>
      </c>
      <c r="C14">
        <v>78443</v>
      </c>
      <c r="D14">
        <v>109943</v>
      </c>
      <c r="F14" s="4">
        <f t="shared" si="3"/>
        <v>1.401565467919381</v>
      </c>
      <c r="G14" s="2" t="s">
        <v>18</v>
      </c>
      <c r="I14" t="s">
        <v>13</v>
      </c>
      <c r="J14">
        <f t="shared" si="0"/>
        <v>6</v>
      </c>
      <c r="K14" s="4">
        <f t="shared" si="1"/>
        <v>1.401565467919381</v>
      </c>
      <c r="L14" s="4" t="str">
        <f t="shared" si="2"/>
        <v>O</v>
      </c>
    </row>
    <row r="15" spans="1:12" x14ac:dyDescent="0.2">
      <c r="A15" s="1" t="s">
        <v>466</v>
      </c>
      <c r="B15">
        <v>1</v>
      </c>
      <c r="C15">
        <v>50</v>
      </c>
      <c r="D15">
        <v>100</v>
      </c>
      <c r="F15" s="4">
        <f t="shared" si="3"/>
        <v>2</v>
      </c>
      <c r="G15" s="2" t="s">
        <v>0</v>
      </c>
      <c r="I15" t="s">
        <v>556</v>
      </c>
      <c r="J15">
        <f t="shared" si="0"/>
        <v>1</v>
      </c>
      <c r="K15" s="4">
        <f t="shared" si="1"/>
        <v>2</v>
      </c>
      <c r="L15" s="4" t="str">
        <f t="shared" si="2"/>
        <v>F</v>
      </c>
    </row>
    <row r="16" spans="1:12" x14ac:dyDescent="0.2">
      <c r="A16" s="1" t="s">
        <v>459</v>
      </c>
      <c r="B16">
        <v>8</v>
      </c>
      <c r="C16">
        <v>1151.5999999999999</v>
      </c>
      <c r="D16">
        <v>1278.2</v>
      </c>
      <c r="F16" s="4">
        <f t="shared" si="3"/>
        <v>1.1099340048627997</v>
      </c>
      <c r="G16" s="2" t="s">
        <v>18</v>
      </c>
      <c r="I16" t="s">
        <v>17</v>
      </c>
      <c r="J16">
        <f t="shared" si="0"/>
        <v>8</v>
      </c>
      <c r="K16" s="4">
        <f t="shared" si="1"/>
        <v>1.1099340048627997</v>
      </c>
      <c r="L16" s="4" t="str">
        <f t="shared" si="2"/>
        <v>O</v>
      </c>
    </row>
    <row r="17" spans="1:12" x14ac:dyDescent="0.2">
      <c r="A17" s="1" t="s">
        <v>464</v>
      </c>
      <c r="B17">
        <v>12</v>
      </c>
      <c r="C17">
        <v>41300</v>
      </c>
      <c r="D17">
        <v>80150</v>
      </c>
      <c r="F17" s="4">
        <f t="shared" si="3"/>
        <v>1.9406779661016949</v>
      </c>
      <c r="G17" s="2" t="s">
        <v>0</v>
      </c>
      <c r="I17" t="s">
        <v>557</v>
      </c>
      <c r="J17">
        <f t="shared" si="0"/>
        <v>12</v>
      </c>
      <c r="K17" s="4">
        <f t="shared" si="1"/>
        <v>1.9406779661016949</v>
      </c>
      <c r="L17" s="4" t="str">
        <f t="shared" si="2"/>
        <v>F</v>
      </c>
    </row>
    <row r="18" spans="1:12" x14ac:dyDescent="0.2">
      <c r="A18" s="1" t="s">
        <v>472</v>
      </c>
      <c r="B18">
        <v>3</v>
      </c>
      <c r="C18">
        <v>3300</v>
      </c>
      <c r="D18">
        <v>6600</v>
      </c>
      <c r="F18" s="4">
        <f t="shared" si="3"/>
        <v>2</v>
      </c>
      <c r="G18" s="2" t="s">
        <v>0</v>
      </c>
      <c r="I18" t="s">
        <v>558</v>
      </c>
      <c r="J18">
        <f t="shared" si="0"/>
        <v>3</v>
      </c>
      <c r="K18" s="4">
        <f t="shared" si="1"/>
        <v>2</v>
      </c>
      <c r="L18" s="4" t="str">
        <f t="shared" si="2"/>
        <v>F</v>
      </c>
    </row>
    <row r="19" spans="1:12" x14ac:dyDescent="0.2">
      <c r="A19" s="1" t="s">
        <v>465</v>
      </c>
      <c r="B19">
        <v>8</v>
      </c>
      <c r="C19">
        <v>48045</v>
      </c>
      <c r="D19">
        <v>99661.428571428565</v>
      </c>
      <c r="F19" s="4">
        <f t="shared" si="3"/>
        <v>2.0743350727740362</v>
      </c>
      <c r="G19" s="2" t="s">
        <v>0</v>
      </c>
      <c r="I19" t="s">
        <v>559</v>
      </c>
      <c r="J19">
        <f t="shared" si="0"/>
        <v>8</v>
      </c>
      <c r="K19" s="4">
        <f t="shared" si="1"/>
        <v>2.0743350727740362</v>
      </c>
      <c r="L19" s="4" t="str">
        <f t="shared" si="2"/>
        <v>F</v>
      </c>
    </row>
    <row r="20" spans="1:12" x14ac:dyDescent="0.2">
      <c r="A20" s="1" t="s">
        <v>471</v>
      </c>
      <c r="B20">
        <v>6</v>
      </c>
      <c r="C20">
        <v>91340</v>
      </c>
      <c r="D20">
        <v>157680</v>
      </c>
      <c r="F20" s="4">
        <f t="shared" si="3"/>
        <v>1.7262973505583534</v>
      </c>
      <c r="G20" s="2" t="s">
        <v>24</v>
      </c>
      <c r="I20" t="s">
        <v>14</v>
      </c>
      <c r="J20">
        <f t="shared" si="0"/>
        <v>6</v>
      </c>
      <c r="K20" s="4">
        <f t="shared" si="1"/>
        <v>1.7262973505583534</v>
      </c>
      <c r="L20" s="4" t="str">
        <f t="shared" si="2"/>
        <v>O-F</v>
      </c>
    </row>
    <row r="21" spans="1:12" x14ac:dyDescent="0.2">
      <c r="A21" s="1" t="s">
        <v>463</v>
      </c>
      <c r="B21">
        <v>1</v>
      </c>
      <c r="C21">
        <v>23000</v>
      </c>
      <c r="D21">
        <v>69000</v>
      </c>
      <c r="F21" s="4">
        <f t="shared" si="3"/>
        <v>3</v>
      </c>
      <c r="G21" s="2" t="s">
        <v>22</v>
      </c>
      <c r="I21" t="s">
        <v>560</v>
      </c>
      <c r="J21">
        <f t="shared" si="0"/>
        <v>1</v>
      </c>
      <c r="K21" s="4">
        <f t="shared" si="1"/>
        <v>3</v>
      </c>
      <c r="L21" s="4" t="str">
        <f t="shared" si="2"/>
        <v>N</v>
      </c>
    </row>
    <row r="22" spans="1:12" x14ac:dyDescent="0.2">
      <c r="A22" s="1" t="s">
        <v>54</v>
      </c>
      <c r="B22">
        <v>135</v>
      </c>
      <c r="C22">
        <v>1654150.0612470657</v>
      </c>
      <c r="D22">
        <v>2626845.1409251089</v>
      </c>
      <c r="F22" s="4">
        <f>D22/C22</f>
        <v>1.5880331551931433</v>
      </c>
      <c r="G22" s="2" t="s">
        <v>24</v>
      </c>
      <c r="I22" t="s">
        <v>54</v>
      </c>
      <c r="J22">
        <f>B22</f>
        <v>135</v>
      </c>
      <c r="K22" s="4">
        <f>F22</f>
        <v>1.5880331551931433</v>
      </c>
      <c r="L22" t="s">
        <v>24</v>
      </c>
    </row>
    <row r="30" spans="1:12" x14ac:dyDescent="0.2">
      <c r="I30" s="1" t="s">
        <v>467</v>
      </c>
      <c r="K30" t="s">
        <v>551</v>
      </c>
    </row>
    <row r="31" spans="1:12" x14ac:dyDescent="0.2">
      <c r="I31" s="1" t="s">
        <v>460</v>
      </c>
      <c r="K31" t="s">
        <v>552</v>
      </c>
    </row>
    <row r="32" spans="1:12" x14ac:dyDescent="0.2">
      <c r="A32" t="s">
        <v>556</v>
      </c>
      <c r="B32">
        <v>1</v>
      </c>
      <c r="C32" s="4">
        <v>2</v>
      </c>
      <c r="D32" t="s">
        <v>0</v>
      </c>
      <c r="I32" s="1" t="s">
        <v>456</v>
      </c>
      <c r="K32" t="s">
        <v>7</v>
      </c>
    </row>
    <row r="33" spans="1:11" x14ac:dyDescent="0.2">
      <c r="A33" t="s">
        <v>17</v>
      </c>
      <c r="B33">
        <v>5</v>
      </c>
      <c r="C33" s="4">
        <v>1.1099340048627997</v>
      </c>
      <c r="D33" t="s">
        <v>18</v>
      </c>
      <c r="I33" s="1" t="s">
        <v>468</v>
      </c>
      <c r="K33" t="s">
        <v>553</v>
      </c>
    </row>
    <row r="34" spans="1:11" x14ac:dyDescent="0.2">
      <c r="A34" t="s">
        <v>555</v>
      </c>
      <c r="B34">
        <v>1</v>
      </c>
      <c r="C34" s="4">
        <v>2</v>
      </c>
      <c r="D34" t="s">
        <v>0</v>
      </c>
      <c r="I34" s="1" t="s">
        <v>455</v>
      </c>
      <c r="K34" t="s">
        <v>1</v>
      </c>
    </row>
    <row r="35" spans="1:11" x14ac:dyDescent="0.2">
      <c r="A35" t="s">
        <v>1</v>
      </c>
      <c r="B35">
        <v>17</v>
      </c>
      <c r="C35" s="4">
        <v>1.6149053293811626</v>
      </c>
      <c r="D35" t="s">
        <v>24</v>
      </c>
      <c r="I35" s="1" t="s">
        <v>457</v>
      </c>
      <c r="K35" t="s">
        <v>11</v>
      </c>
    </row>
    <row r="36" spans="1:11" x14ac:dyDescent="0.2">
      <c r="A36" t="s">
        <v>7</v>
      </c>
      <c r="B36">
        <v>21</v>
      </c>
      <c r="C36" s="4">
        <v>1.273329289785768</v>
      </c>
      <c r="D36" t="s">
        <v>24</v>
      </c>
      <c r="I36" s="1" t="s">
        <v>469</v>
      </c>
      <c r="K36" t="s">
        <v>554</v>
      </c>
    </row>
    <row r="37" spans="1:11" x14ac:dyDescent="0.2">
      <c r="A37" t="s">
        <v>8</v>
      </c>
      <c r="B37">
        <v>3</v>
      </c>
      <c r="C37" s="4">
        <v>2.9375</v>
      </c>
      <c r="D37" t="s">
        <v>22</v>
      </c>
      <c r="I37" s="1" t="s">
        <v>462</v>
      </c>
      <c r="K37" t="s">
        <v>8</v>
      </c>
    </row>
    <row r="38" spans="1:11" x14ac:dyDescent="0.2">
      <c r="A38" t="s">
        <v>9</v>
      </c>
      <c r="B38">
        <v>5</v>
      </c>
      <c r="C38" s="4">
        <v>1.7427184466019416</v>
      </c>
      <c r="D38" t="s">
        <v>24</v>
      </c>
      <c r="I38" s="1" t="s">
        <v>461</v>
      </c>
      <c r="K38" t="s">
        <v>9</v>
      </c>
    </row>
    <row r="39" spans="1:11" x14ac:dyDescent="0.2">
      <c r="A39" t="s">
        <v>11</v>
      </c>
      <c r="B39">
        <v>6</v>
      </c>
      <c r="C39" s="4">
        <v>1.2218570254724732</v>
      </c>
      <c r="D39" t="s">
        <v>18</v>
      </c>
      <c r="I39" s="1" t="s">
        <v>470</v>
      </c>
      <c r="K39" t="s">
        <v>555</v>
      </c>
    </row>
    <row r="40" spans="1:11" x14ac:dyDescent="0.2">
      <c r="A40" t="s">
        <v>13</v>
      </c>
      <c r="B40">
        <v>6</v>
      </c>
      <c r="C40" s="4">
        <v>1.115</v>
      </c>
      <c r="D40" t="s">
        <v>18</v>
      </c>
      <c r="I40" s="1" t="s">
        <v>458</v>
      </c>
      <c r="K40" t="s">
        <v>13</v>
      </c>
    </row>
    <row r="41" spans="1:11" x14ac:dyDescent="0.2">
      <c r="A41" t="s">
        <v>559</v>
      </c>
      <c r="B41">
        <v>8</v>
      </c>
      <c r="C41" s="4">
        <v>2.0743350727740362</v>
      </c>
      <c r="D41" t="s">
        <v>0</v>
      </c>
      <c r="I41" s="1" t="s">
        <v>466</v>
      </c>
      <c r="K41" t="s">
        <v>556</v>
      </c>
    </row>
    <row r="42" spans="1:11" x14ac:dyDescent="0.2">
      <c r="A42" t="s">
        <v>553</v>
      </c>
      <c r="B42">
        <v>5</v>
      </c>
      <c r="C42" s="4">
        <v>1.9178082191780821</v>
      </c>
      <c r="D42" t="s">
        <v>0</v>
      </c>
      <c r="I42" s="1" t="s">
        <v>459</v>
      </c>
      <c r="K42" t="s">
        <v>17</v>
      </c>
    </row>
    <row r="43" spans="1:11" x14ac:dyDescent="0.2">
      <c r="A43" t="s">
        <v>554</v>
      </c>
      <c r="B43">
        <v>13</v>
      </c>
      <c r="C43" s="4">
        <v>1.9073249781240609</v>
      </c>
      <c r="D43" t="s">
        <v>0</v>
      </c>
      <c r="I43" s="1" t="s">
        <v>464</v>
      </c>
      <c r="K43" t="s">
        <v>557</v>
      </c>
    </row>
    <row r="44" spans="1:11" x14ac:dyDescent="0.2">
      <c r="A44" t="s">
        <v>14</v>
      </c>
      <c r="B44">
        <v>6</v>
      </c>
      <c r="C44" s="4">
        <v>1.7262973505583534</v>
      </c>
      <c r="D44" t="s">
        <v>24</v>
      </c>
      <c r="I44" s="1" t="s">
        <v>472</v>
      </c>
      <c r="K44" t="s">
        <v>558</v>
      </c>
    </row>
    <row r="45" spans="1:11" x14ac:dyDescent="0.2">
      <c r="A45" t="s">
        <v>551</v>
      </c>
      <c r="B45">
        <v>0</v>
      </c>
      <c r="C45" s="4">
        <v>0</v>
      </c>
      <c r="D45" t="s">
        <v>25</v>
      </c>
      <c r="I45" s="1" t="s">
        <v>465</v>
      </c>
      <c r="K45" t="s">
        <v>559</v>
      </c>
    </row>
    <row r="46" spans="1:11" x14ac:dyDescent="0.2">
      <c r="A46" t="s">
        <v>557</v>
      </c>
      <c r="B46">
        <v>12</v>
      </c>
      <c r="C46" s="4">
        <v>1.9406779661016949</v>
      </c>
      <c r="D46" t="s">
        <v>0</v>
      </c>
      <c r="I46" s="1" t="s">
        <v>471</v>
      </c>
      <c r="K46" t="s">
        <v>14</v>
      </c>
    </row>
    <row r="47" spans="1:11" x14ac:dyDescent="0.2">
      <c r="A47" t="s">
        <v>552</v>
      </c>
      <c r="B47">
        <v>6</v>
      </c>
      <c r="C47" s="4">
        <v>2</v>
      </c>
      <c r="D47" t="s">
        <v>0</v>
      </c>
      <c r="I47" s="1" t="s">
        <v>463</v>
      </c>
      <c r="K47" t="s">
        <v>560</v>
      </c>
    </row>
    <row r="48" spans="1:11" x14ac:dyDescent="0.2">
      <c r="A48" t="s">
        <v>560</v>
      </c>
      <c r="B48">
        <v>1</v>
      </c>
      <c r="C48" s="4">
        <v>3</v>
      </c>
      <c r="D48" t="s">
        <v>22</v>
      </c>
    </row>
    <row r="49" spans="1:4" x14ac:dyDescent="0.2">
      <c r="A49" t="s">
        <v>558</v>
      </c>
      <c r="B49">
        <v>3</v>
      </c>
      <c r="C49" s="4">
        <v>2</v>
      </c>
      <c r="D49" t="s">
        <v>0</v>
      </c>
    </row>
    <row r="50" spans="1:4" x14ac:dyDescent="0.2">
      <c r="A50" t="s">
        <v>54</v>
      </c>
      <c r="B50">
        <v>119</v>
      </c>
      <c r="C50" s="4">
        <v>1.5033243685872364</v>
      </c>
      <c r="D50" t="s">
        <v>24</v>
      </c>
    </row>
  </sheetData>
  <sortState xmlns:xlrd2="http://schemas.microsoft.com/office/spreadsheetml/2017/richdata2" ref="A32:D49">
    <sortCondition ref="A32:A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7312-229F-4362-B6B3-3A09F98ADA6A}">
  <dimension ref="A1:E24"/>
  <sheetViews>
    <sheetView workbookViewId="0">
      <selection activeCell="B17" sqref="B17"/>
    </sheetView>
  </sheetViews>
  <sheetFormatPr defaultRowHeight="11.4" x14ac:dyDescent="0.2"/>
  <cols>
    <col min="1" max="1" width="33.25" bestFit="1" customWidth="1"/>
    <col min="2" max="2" width="22.5" bestFit="1" customWidth="1"/>
    <col min="3" max="4" width="19.875" bestFit="1" customWidth="1"/>
    <col min="5" max="6" width="39.75" bestFit="1" customWidth="1"/>
    <col min="7" max="8" width="11.375" bestFit="1" customWidth="1"/>
    <col min="9" max="9" width="44.875" bestFit="1" customWidth="1"/>
    <col min="10" max="10" width="39.75" bestFit="1" customWidth="1"/>
    <col min="11" max="11" width="21" bestFit="1" customWidth="1"/>
    <col min="12" max="12" width="24.125" bestFit="1" customWidth="1"/>
    <col min="13" max="13" width="44.875" bestFit="1" customWidth="1"/>
    <col min="14" max="14" width="21.375" bestFit="1" customWidth="1"/>
    <col min="15" max="15" width="21" bestFit="1" customWidth="1"/>
    <col min="16" max="16" width="24.125" bestFit="1" customWidth="1"/>
    <col min="17" max="17" width="44.875" bestFit="1" customWidth="1"/>
  </cols>
  <sheetData>
    <row r="1" spans="1:5" x14ac:dyDescent="0.2">
      <c r="A1" s="3" t="s">
        <v>580</v>
      </c>
      <c r="B1" s="1">
        <v>67</v>
      </c>
    </row>
    <row r="3" spans="1:5" x14ac:dyDescent="0.2">
      <c r="A3" s="3" t="s">
        <v>55</v>
      </c>
      <c r="B3" t="s">
        <v>1044</v>
      </c>
      <c r="C3" t="s">
        <v>1045</v>
      </c>
    </row>
    <row r="4" spans="1:5" x14ac:dyDescent="0.2">
      <c r="A4" t="s">
        <v>9</v>
      </c>
      <c r="B4">
        <v>37400</v>
      </c>
      <c r="C4">
        <v>18320</v>
      </c>
      <c r="E4">
        <f>B4/C4</f>
        <v>2.0414847161572052</v>
      </c>
    </row>
    <row r="5" spans="1:5" x14ac:dyDescent="0.2">
      <c r="A5" t="s">
        <v>1</v>
      </c>
      <c r="B5">
        <v>17000</v>
      </c>
      <c r="C5">
        <v>8500</v>
      </c>
      <c r="E5">
        <f t="shared" ref="E5:E24" si="0">B5/C5</f>
        <v>2</v>
      </c>
    </row>
    <row r="6" spans="1:5" x14ac:dyDescent="0.2">
      <c r="A6" t="s">
        <v>17</v>
      </c>
      <c r="B6">
        <v>27000</v>
      </c>
      <c r="C6">
        <v>19000</v>
      </c>
      <c r="E6">
        <f t="shared" si="0"/>
        <v>1.4210526315789473</v>
      </c>
    </row>
    <row r="7" spans="1:5" x14ac:dyDescent="0.2">
      <c r="A7" t="s">
        <v>7</v>
      </c>
      <c r="B7">
        <v>154500</v>
      </c>
      <c r="C7">
        <v>77250</v>
      </c>
      <c r="E7">
        <f t="shared" si="0"/>
        <v>2</v>
      </c>
    </row>
    <row r="8" spans="1:5" x14ac:dyDescent="0.2">
      <c r="A8" t="s">
        <v>11</v>
      </c>
      <c r="B8">
        <v>57200</v>
      </c>
      <c r="C8">
        <v>43600</v>
      </c>
      <c r="E8">
        <f t="shared" si="0"/>
        <v>1.3119266055045871</v>
      </c>
    </row>
    <row r="9" spans="1:5" x14ac:dyDescent="0.2">
      <c r="A9" t="s">
        <v>559</v>
      </c>
      <c r="B9">
        <v>0</v>
      </c>
      <c r="C9">
        <v>0</v>
      </c>
      <c r="E9" t="e">
        <f t="shared" si="0"/>
        <v>#DIV/0!</v>
      </c>
    </row>
    <row r="10" spans="1:5" x14ac:dyDescent="0.2">
      <c r="A10" t="s">
        <v>553</v>
      </c>
      <c r="B10">
        <v>4000</v>
      </c>
      <c r="C10">
        <v>2000</v>
      </c>
      <c r="E10">
        <f t="shared" si="0"/>
        <v>2</v>
      </c>
    </row>
    <row r="11" spans="1:5" x14ac:dyDescent="0.2">
      <c r="A11" t="s">
        <v>619</v>
      </c>
      <c r="B11">
        <v>0</v>
      </c>
      <c r="C11">
        <v>0</v>
      </c>
      <c r="E11" t="e">
        <f t="shared" si="0"/>
        <v>#DIV/0!</v>
      </c>
    </row>
    <row r="12" spans="1:5" x14ac:dyDescent="0.2">
      <c r="A12" t="s">
        <v>552</v>
      </c>
      <c r="B12">
        <v>5000</v>
      </c>
      <c r="C12">
        <v>2000</v>
      </c>
      <c r="E12">
        <f t="shared" si="0"/>
        <v>2.5</v>
      </c>
    </row>
    <row r="13" spans="1:5" x14ac:dyDescent="0.2">
      <c r="A13" t="s">
        <v>558</v>
      </c>
      <c r="B13">
        <v>2450</v>
      </c>
      <c r="C13">
        <v>1100</v>
      </c>
      <c r="E13">
        <f t="shared" si="0"/>
        <v>2.2272727272727271</v>
      </c>
    </row>
    <row r="14" spans="1:5" x14ac:dyDescent="0.2">
      <c r="A14" t="s">
        <v>14</v>
      </c>
      <c r="B14">
        <v>8000</v>
      </c>
      <c r="C14">
        <v>4000</v>
      </c>
      <c r="E14">
        <f t="shared" si="0"/>
        <v>2</v>
      </c>
    </row>
    <row r="15" spans="1:5" x14ac:dyDescent="0.2">
      <c r="A15" t="s">
        <v>557</v>
      </c>
      <c r="E15" t="e">
        <f t="shared" si="0"/>
        <v>#DIV/0!</v>
      </c>
    </row>
    <row r="16" spans="1:5" x14ac:dyDescent="0.2">
      <c r="A16" t="s">
        <v>8</v>
      </c>
      <c r="B16">
        <v>8000</v>
      </c>
      <c r="C16">
        <v>4000</v>
      </c>
      <c r="E16">
        <f t="shared" si="0"/>
        <v>2</v>
      </c>
    </row>
    <row r="17" spans="1:5" x14ac:dyDescent="0.2">
      <c r="A17" t="s">
        <v>660</v>
      </c>
      <c r="E17" t="e">
        <f t="shared" si="0"/>
        <v>#DIV/0!</v>
      </c>
    </row>
    <row r="18" spans="1:5" x14ac:dyDescent="0.2">
      <c r="E18" t="e">
        <f t="shared" si="0"/>
        <v>#DIV/0!</v>
      </c>
    </row>
    <row r="19" spans="1:5" x14ac:dyDescent="0.2">
      <c r="E19" t="e">
        <f t="shared" si="0"/>
        <v>#DIV/0!</v>
      </c>
    </row>
    <row r="20" spans="1:5" x14ac:dyDescent="0.2">
      <c r="E20" t="e">
        <f t="shared" si="0"/>
        <v>#DIV/0!</v>
      </c>
    </row>
    <row r="21" spans="1:5" x14ac:dyDescent="0.2">
      <c r="E21" t="e">
        <f t="shared" si="0"/>
        <v>#DIV/0!</v>
      </c>
    </row>
    <row r="22" spans="1:5" x14ac:dyDescent="0.2">
      <c r="E22" t="e">
        <f t="shared" si="0"/>
        <v>#DIV/0!</v>
      </c>
    </row>
    <row r="23" spans="1:5" x14ac:dyDescent="0.2">
      <c r="E23" t="e">
        <f t="shared" si="0"/>
        <v>#DIV/0!</v>
      </c>
    </row>
    <row r="24" spans="1:5" x14ac:dyDescent="0.2">
      <c r="E24" t="e">
        <f t="shared" si="0"/>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9107-D4D0-4F14-8EBB-3FBB482BEDD8}">
  <dimension ref="A1:W186"/>
  <sheetViews>
    <sheetView tabSelected="1" zoomScale="85" zoomScaleNormal="85" workbookViewId="0">
      <pane ySplit="1" topLeftCell="A2" activePane="bottomLeft" state="frozen"/>
      <selection pane="bottomLeft" activeCell="F4" sqref="F4"/>
    </sheetView>
  </sheetViews>
  <sheetFormatPr defaultRowHeight="14.4" x14ac:dyDescent="0.3"/>
  <cols>
    <col min="1" max="1" width="32.25" style="6" customWidth="1"/>
    <col min="2" max="2" width="13.25" style="6" customWidth="1"/>
    <col min="3" max="4" width="19.875" style="6" customWidth="1"/>
    <col min="5" max="5" width="42.125" style="6" customWidth="1"/>
    <col min="6" max="6" width="13.375" style="6" customWidth="1"/>
    <col min="7" max="7" width="19.625" style="6" customWidth="1"/>
    <col min="8" max="8" width="16.875" style="6" customWidth="1"/>
    <col min="9" max="9" width="33.375" style="6" customWidth="1"/>
    <col min="10" max="10" width="13.375" style="6" customWidth="1"/>
    <col min="11" max="11" width="7.25" style="6" customWidth="1"/>
    <col min="12" max="12" width="47" style="6" customWidth="1"/>
    <col min="13" max="13" width="21.375" style="6" customWidth="1"/>
    <col min="14" max="14" width="26.25" style="6" customWidth="1"/>
    <col min="15" max="16" width="9" style="6" customWidth="1"/>
    <col min="17" max="18" width="6.75" style="6" customWidth="1"/>
    <col min="19" max="21" width="8.75" style="6" customWidth="1"/>
    <col min="22" max="22" width="20.5" style="6" customWidth="1"/>
    <col min="23" max="23" width="139.875" style="6" customWidth="1"/>
    <col min="24" max="16384" width="9" style="6"/>
  </cols>
  <sheetData>
    <row r="1" spans="1:23" x14ac:dyDescent="0.3">
      <c r="A1" s="8" t="s">
        <v>55</v>
      </c>
      <c r="B1" s="8" t="s">
        <v>580</v>
      </c>
      <c r="C1" s="6" t="s">
        <v>56</v>
      </c>
      <c r="D1" t="s">
        <v>579</v>
      </c>
      <c r="E1" s="8" t="s">
        <v>27</v>
      </c>
      <c r="F1" s="8" t="s">
        <v>28</v>
      </c>
      <c r="G1" s="8" t="s">
        <v>29</v>
      </c>
      <c r="H1" s="8" t="s">
        <v>30</v>
      </c>
      <c r="I1" s="8" t="s">
        <v>31</v>
      </c>
      <c r="J1" s="8" t="s">
        <v>759</v>
      </c>
      <c r="K1" s="8" t="s">
        <v>32</v>
      </c>
      <c r="L1" s="8" t="s">
        <v>453</v>
      </c>
      <c r="M1" s="8" t="s">
        <v>33</v>
      </c>
      <c r="N1" s="8" t="s">
        <v>34</v>
      </c>
      <c r="O1" s="6" t="s">
        <v>483</v>
      </c>
      <c r="P1" s="6" t="s">
        <v>1043</v>
      </c>
      <c r="Q1" s="6" t="s">
        <v>57</v>
      </c>
      <c r="R1" s="6" t="s">
        <v>23</v>
      </c>
      <c r="S1" s="6" t="s">
        <v>1042</v>
      </c>
      <c r="T1" s="6" t="s">
        <v>561</v>
      </c>
      <c r="U1" s="6" t="s">
        <v>575</v>
      </c>
      <c r="V1" s="6" t="s">
        <v>869</v>
      </c>
      <c r="W1" s="6" t="s">
        <v>21</v>
      </c>
    </row>
    <row r="2" spans="1:23" ht="15" x14ac:dyDescent="0.3">
      <c r="A2" t="s">
        <v>9</v>
      </c>
      <c r="B2">
        <v>21</v>
      </c>
      <c r="C2" t="s">
        <v>577</v>
      </c>
      <c r="D2" s="15">
        <v>1</v>
      </c>
      <c r="E2" s="12" t="s">
        <v>711</v>
      </c>
      <c r="F2" s="7" t="s">
        <v>59</v>
      </c>
      <c r="G2" s="6" t="s">
        <v>868</v>
      </c>
      <c r="H2" s="12" t="s">
        <v>712</v>
      </c>
      <c r="I2" s="12" t="s">
        <v>430</v>
      </c>
      <c r="J2" s="12" t="s">
        <v>64</v>
      </c>
      <c r="K2">
        <v>2022</v>
      </c>
      <c r="L2" s="16" t="s">
        <v>871</v>
      </c>
      <c r="M2" t="s">
        <v>872</v>
      </c>
      <c r="N2" s="16" t="s">
        <v>870</v>
      </c>
      <c r="O2" s="6">
        <v>10000</v>
      </c>
      <c r="P2" s="7">
        <f>O2</f>
        <v>10000</v>
      </c>
      <c r="Q2" s="6" t="s">
        <v>0</v>
      </c>
      <c r="R2" s="6">
        <v>1</v>
      </c>
      <c r="S2" s="7">
        <f>O2*R2</f>
        <v>10000</v>
      </c>
      <c r="T2" s="6">
        <v>1</v>
      </c>
      <c r="U2" s="7">
        <f>T2*O2</f>
        <v>10000</v>
      </c>
      <c r="V2" s="12" t="s">
        <v>596</v>
      </c>
      <c r="W2" s="6" t="s">
        <v>873</v>
      </c>
    </row>
    <row r="3" spans="1:23" x14ac:dyDescent="0.3">
      <c r="A3" s="8" t="s">
        <v>1</v>
      </c>
      <c r="B3" s="8">
        <v>21</v>
      </c>
      <c r="C3" s="6" t="s">
        <v>577</v>
      </c>
      <c r="D3" s="15">
        <v>2</v>
      </c>
      <c r="E3" s="7" t="s">
        <v>704</v>
      </c>
      <c r="F3" s="7" t="s">
        <v>59</v>
      </c>
      <c r="G3" s="19" t="s">
        <v>40</v>
      </c>
      <c r="H3" s="7" t="s">
        <v>217</v>
      </c>
      <c r="I3" s="7" t="s">
        <v>218</v>
      </c>
      <c r="J3" s="9" t="s">
        <v>755</v>
      </c>
      <c r="K3" s="10">
        <v>2021</v>
      </c>
      <c r="L3" s="7" t="s">
        <v>179</v>
      </c>
      <c r="M3" s="7" t="s">
        <v>178</v>
      </c>
      <c r="N3" s="5" t="s">
        <v>183</v>
      </c>
      <c r="O3" s="7">
        <v>7000</v>
      </c>
      <c r="P3" s="7">
        <f>O3</f>
        <v>7000</v>
      </c>
      <c r="Q3" s="11" t="s">
        <v>18</v>
      </c>
      <c r="R3" s="7">
        <v>1</v>
      </c>
      <c r="S3" s="7">
        <f>O3*R3</f>
        <v>7000</v>
      </c>
      <c r="T3" s="7">
        <v>1</v>
      </c>
      <c r="U3" s="7">
        <f>T3*O3</f>
        <v>7000</v>
      </c>
      <c r="V3" s="7" t="s">
        <v>593</v>
      </c>
      <c r="W3" s="7" t="s">
        <v>498</v>
      </c>
    </row>
    <row r="4" spans="1:23" x14ac:dyDescent="0.3">
      <c r="A4" s="8" t="s">
        <v>17</v>
      </c>
      <c r="B4" s="8">
        <v>21</v>
      </c>
      <c r="C4" s="6" t="s">
        <v>577</v>
      </c>
      <c r="D4" s="15">
        <v>3</v>
      </c>
      <c r="E4" s="7" t="s">
        <v>399</v>
      </c>
      <c r="F4" s="7" t="s">
        <v>59</v>
      </c>
      <c r="G4" s="19" t="s">
        <v>400</v>
      </c>
      <c r="H4" s="7" t="s">
        <v>401</v>
      </c>
      <c r="I4" s="7" t="s">
        <v>402</v>
      </c>
      <c r="J4" s="9" t="s">
        <v>724</v>
      </c>
      <c r="K4" s="10">
        <v>2018</v>
      </c>
      <c r="L4" s="7" t="s">
        <v>398</v>
      </c>
      <c r="M4" s="7" t="s">
        <v>397</v>
      </c>
      <c r="N4" s="5" t="s">
        <v>403</v>
      </c>
      <c r="O4" s="7">
        <v>1.6</v>
      </c>
      <c r="P4" s="7">
        <f>O4</f>
        <v>1.6</v>
      </c>
      <c r="Q4" s="11" t="s">
        <v>0</v>
      </c>
      <c r="R4" s="7">
        <v>2</v>
      </c>
      <c r="S4" s="7">
        <f>O4*R4</f>
        <v>3.2</v>
      </c>
      <c r="T4" s="7">
        <v>1</v>
      </c>
      <c r="U4" s="7">
        <f>T4*O4</f>
        <v>1.6</v>
      </c>
      <c r="V4" s="7" t="s">
        <v>590</v>
      </c>
      <c r="W4" s="7" t="s">
        <v>524</v>
      </c>
    </row>
    <row r="5" spans="1:23" x14ac:dyDescent="0.3">
      <c r="A5" s="8" t="s">
        <v>17</v>
      </c>
      <c r="B5" s="8">
        <v>21</v>
      </c>
      <c r="C5" s="6" t="s">
        <v>577</v>
      </c>
      <c r="D5" s="15">
        <v>4</v>
      </c>
      <c r="E5" s="7" t="s">
        <v>389</v>
      </c>
      <c r="F5" s="7" t="s">
        <v>59</v>
      </c>
      <c r="G5" s="19" t="s">
        <v>16</v>
      </c>
      <c r="H5" s="7" t="s">
        <v>37</v>
      </c>
      <c r="I5" s="7" t="s">
        <v>390</v>
      </c>
      <c r="J5" s="9" t="s">
        <v>755</v>
      </c>
      <c r="K5" s="10">
        <v>2023</v>
      </c>
      <c r="L5" s="16" t="s">
        <v>788</v>
      </c>
      <c r="M5" t="s">
        <v>787</v>
      </c>
      <c r="N5" s="16" t="s">
        <v>789</v>
      </c>
      <c r="O5" s="7">
        <v>200</v>
      </c>
      <c r="P5" s="7">
        <f>O5</f>
        <v>200</v>
      </c>
      <c r="Q5" s="11" t="s">
        <v>24</v>
      </c>
      <c r="R5" s="7">
        <v>1.5</v>
      </c>
      <c r="S5" s="7">
        <f>O5*R5</f>
        <v>300</v>
      </c>
      <c r="T5" s="7">
        <v>2</v>
      </c>
      <c r="U5" s="7">
        <f>T5*O5</f>
        <v>400</v>
      </c>
      <c r="V5" s="7" t="s">
        <v>593</v>
      </c>
      <c r="W5" s="7" t="s">
        <v>790</v>
      </c>
    </row>
    <row r="6" spans="1:23" x14ac:dyDescent="0.3">
      <c r="A6" s="8" t="s">
        <v>7</v>
      </c>
      <c r="B6" s="8">
        <v>21</v>
      </c>
      <c r="C6" s="6" t="s">
        <v>577</v>
      </c>
      <c r="D6" s="15">
        <v>5</v>
      </c>
      <c r="E6" s="7" t="s">
        <v>180</v>
      </c>
      <c r="F6" s="7" t="s">
        <v>59</v>
      </c>
      <c r="G6" s="19" t="s">
        <v>3</v>
      </c>
      <c r="H6" s="7" t="s">
        <v>181</v>
      </c>
      <c r="I6" s="7" t="s">
        <v>182</v>
      </c>
      <c r="J6" s="9" t="s">
        <v>755</v>
      </c>
      <c r="K6" s="10">
        <v>2021</v>
      </c>
      <c r="L6" s="7" t="s">
        <v>179</v>
      </c>
      <c r="M6" s="7" t="s">
        <v>178</v>
      </c>
      <c r="N6" s="5" t="s">
        <v>183</v>
      </c>
      <c r="O6" s="7">
        <v>30000</v>
      </c>
      <c r="P6" s="7">
        <f>O6</f>
        <v>30000</v>
      </c>
      <c r="Q6" s="11" t="s">
        <v>18</v>
      </c>
      <c r="R6" s="7">
        <v>1</v>
      </c>
      <c r="S6" s="7">
        <f>O6*R6</f>
        <v>30000</v>
      </c>
      <c r="T6" s="7">
        <v>1</v>
      </c>
      <c r="U6" s="7">
        <f>T6*O6</f>
        <v>30000</v>
      </c>
      <c r="V6" s="7" t="s">
        <v>593</v>
      </c>
      <c r="W6" s="7" t="s">
        <v>491</v>
      </c>
    </row>
    <row r="7" spans="1:23" x14ac:dyDescent="0.3">
      <c r="A7" s="8" t="s">
        <v>7</v>
      </c>
      <c r="B7" s="8">
        <v>21</v>
      </c>
      <c r="C7" s="6" t="s">
        <v>577</v>
      </c>
      <c r="D7" s="15">
        <v>6</v>
      </c>
      <c r="E7" s="7" t="s">
        <v>196</v>
      </c>
      <c r="F7" s="7" t="s">
        <v>194</v>
      </c>
      <c r="G7" s="19" t="s">
        <v>3</v>
      </c>
      <c r="H7" s="7" t="s">
        <v>181</v>
      </c>
      <c r="I7" s="7" t="s">
        <v>197</v>
      </c>
      <c r="J7" s="9" t="s">
        <v>64</v>
      </c>
      <c r="K7" s="10">
        <v>2023</v>
      </c>
      <c r="L7" s="7" t="s">
        <v>195</v>
      </c>
      <c r="M7" t="s">
        <v>771</v>
      </c>
      <c r="N7" s="16" t="s">
        <v>773</v>
      </c>
      <c r="O7" s="7">
        <v>25000</v>
      </c>
      <c r="P7" s="7">
        <f>O7</f>
        <v>25000</v>
      </c>
      <c r="Q7" s="11" t="s">
        <v>18</v>
      </c>
      <c r="R7" s="7">
        <v>1</v>
      </c>
      <c r="S7" s="7">
        <f>O7*R7</f>
        <v>25000</v>
      </c>
      <c r="T7" s="7">
        <v>1</v>
      </c>
      <c r="U7" s="7">
        <f>T7*O7</f>
        <v>25000</v>
      </c>
      <c r="V7" s="7" t="s">
        <v>593</v>
      </c>
      <c r="W7" s="7" t="s">
        <v>772</v>
      </c>
    </row>
    <row r="8" spans="1:23" x14ac:dyDescent="0.3">
      <c r="A8" s="8" t="s">
        <v>7</v>
      </c>
      <c r="B8" s="8">
        <v>21</v>
      </c>
      <c r="C8" s="6" t="s">
        <v>577</v>
      </c>
      <c r="D8" s="15">
        <v>7</v>
      </c>
      <c r="E8" s="7" t="s">
        <v>186</v>
      </c>
      <c r="F8" s="7" t="s">
        <v>59</v>
      </c>
      <c r="G8" s="19" t="s">
        <v>3</v>
      </c>
      <c r="H8" s="7" t="s">
        <v>181</v>
      </c>
      <c r="I8" s="7" t="s">
        <v>187</v>
      </c>
      <c r="J8" s="9" t="s">
        <v>64</v>
      </c>
      <c r="K8" s="10">
        <v>2019</v>
      </c>
      <c r="L8" s="7" t="s">
        <v>185</v>
      </c>
      <c r="M8" s="7" t="s">
        <v>184</v>
      </c>
      <c r="N8" s="5" t="s">
        <v>188</v>
      </c>
      <c r="O8" s="7"/>
      <c r="P8" s="7">
        <f>O8</f>
        <v>0</v>
      </c>
      <c r="Q8" s="11"/>
      <c r="R8" s="7">
        <v>0</v>
      </c>
      <c r="S8" s="7">
        <f>O8*R8</f>
        <v>0</v>
      </c>
      <c r="T8" s="7"/>
      <c r="U8" s="7">
        <f>T8*O8</f>
        <v>0</v>
      </c>
      <c r="V8" s="7" t="s">
        <v>593</v>
      </c>
      <c r="W8" s="7" t="s">
        <v>474</v>
      </c>
    </row>
    <row r="9" spans="1:23" x14ac:dyDescent="0.3">
      <c r="A9" s="8" t="s">
        <v>7</v>
      </c>
      <c r="B9" s="8">
        <v>21</v>
      </c>
      <c r="C9" s="6" t="s">
        <v>577</v>
      </c>
      <c r="D9" s="15">
        <v>8</v>
      </c>
      <c r="E9" s="7" t="s">
        <v>191</v>
      </c>
      <c r="F9" s="7" t="s">
        <v>59</v>
      </c>
      <c r="G9" s="19" t="s">
        <v>3</v>
      </c>
      <c r="H9" s="7" t="s">
        <v>181</v>
      </c>
      <c r="I9" s="7" t="s">
        <v>192</v>
      </c>
      <c r="J9" s="9" t="s">
        <v>716</v>
      </c>
      <c r="K9" s="10">
        <v>2019</v>
      </c>
      <c r="L9" s="7" t="s">
        <v>190</v>
      </c>
      <c r="M9" s="7" t="s">
        <v>189</v>
      </c>
      <c r="N9" s="5" t="s">
        <v>193</v>
      </c>
      <c r="O9" s="7">
        <v>250000</v>
      </c>
      <c r="P9" s="7">
        <f>O9</f>
        <v>250000</v>
      </c>
      <c r="Q9" s="11" t="s">
        <v>18</v>
      </c>
      <c r="R9" s="7">
        <v>1</v>
      </c>
      <c r="S9" s="7">
        <f>O9*R9</f>
        <v>250000</v>
      </c>
      <c r="T9" s="7">
        <v>1</v>
      </c>
      <c r="U9" s="7">
        <f>T9*O9</f>
        <v>250000</v>
      </c>
      <c r="V9" s="7" t="s">
        <v>593</v>
      </c>
      <c r="W9" s="7" t="s">
        <v>476</v>
      </c>
    </row>
    <row r="10" spans="1:23" x14ac:dyDescent="0.3">
      <c r="A10" s="8" t="s">
        <v>7</v>
      </c>
      <c r="B10" s="8">
        <v>21</v>
      </c>
      <c r="C10" s="6" t="s">
        <v>577</v>
      </c>
      <c r="D10" s="15">
        <v>9</v>
      </c>
      <c r="E10" s="7" t="s">
        <v>200</v>
      </c>
      <c r="F10" s="7" t="s">
        <v>59</v>
      </c>
      <c r="G10" s="19" t="s">
        <v>3</v>
      </c>
      <c r="H10" s="7" t="s">
        <v>181</v>
      </c>
      <c r="I10" s="7" t="s">
        <v>170</v>
      </c>
      <c r="J10" s="9" t="s">
        <v>716</v>
      </c>
      <c r="K10" s="10">
        <v>2021</v>
      </c>
      <c r="L10" s="7" t="s">
        <v>199</v>
      </c>
      <c r="M10" s="7" t="s">
        <v>198</v>
      </c>
      <c r="N10" s="5" t="s">
        <v>201</v>
      </c>
      <c r="O10" s="7">
        <v>40000</v>
      </c>
      <c r="P10" s="7">
        <f>O10</f>
        <v>40000</v>
      </c>
      <c r="Q10" s="11" t="s">
        <v>18</v>
      </c>
      <c r="R10" s="7">
        <v>1</v>
      </c>
      <c r="S10" s="7">
        <f>O10*R10</f>
        <v>40000</v>
      </c>
      <c r="T10" s="7">
        <v>1</v>
      </c>
      <c r="U10" s="7">
        <f>T10*O10</f>
        <v>40000</v>
      </c>
      <c r="V10" s="7" t="s">
        <v>593</v>
      </c>
      <c r="W10" s="7" t="s">
        <v>475</v>
      </c>
    </row>
    <row r="11" spans="1:23" x14ac:dyDescent="0.3">
      <c r="A11" s="8" t="s">
        <v>7</v>
      </c>
      <c r="B11" s="8">
        <v>21</v>
      </c>
      <c r="C11" s="6" t="s">
        <v>577</v>
      </c>
      <c r="D11" s="15">
        <v>10</v>
      </c>
      <c r="E11" s="7" t="s">
        <v>203</v>
      </c>
      <c r="F11" s="7" t="s">
        <v>59</v>
      </c>
      <c r="G11" s="19" t="s">
        <v>3</v>
      </c>
      <c r="H11" s="7" t="s">
        <v>181</v>
      </c>
      <c r="I11" s="7" t="s">
        <v>563</v>
      </c>
      <c r="J11" s="9" t="s">
        <v>83</v>
      </c>
      <c r="K11" s="10">
        <v>2022</v>
      </c>
      <c r="L11" s="7" t="s">
        <v>202</v>
      </c>
      <c r="M11" t="s">
        <v>768</v>
      </c>
      <c r="N11" t="s">
        <v>769</v>
      </c>
      <c r="O11" s="7">
        <v>60000</v>
      </c>
      <c r="P11" s="7">
        <f>O11</f>
        <v>60000</v>
      </c>
      <c r="Q11" s="11" t="s">
        <v>18</v>
      </c>
      <c r="R11" s="7">
        <v>1</v>
      </c>
      <c r="S11" s="7">
        <f>O11*R11</f>
        <v>60000</v>
      </c>
      <c r="T11" s="7">
        <v>1</v>
      </c>
      <c r="U11" s="7">
        <f>T11*O11</f>
        <v>60000</v>
      </c>
      <c r="V11" s="7" t="s">
        <v>593</v>
      </c>
      <c r="W11" s="7" t="s">
        <v>770</v>
      </c>
    </row>
    <row r="12" spans="1:23" x14ac:dyDescent="0.3">
      <c r="A12" s="8" t="s">
        <v>1</v>
      </c>
      <c r="B12" s="8">
        <v>21</v>
      </c>
      <c r="C12" s="6" t="s">
        <v>577</v>
      </c>
      <c r="D12" s="15">
        <v>11</v>
      </c>
      <c r="E12" s="7" t="s">
        <v>229</v>
      </c>
      <c r="F12" s="7" t="s">
        <v>59</v>
      </c>
      <c r="G12" s="19" t="s">
        <v>42</v>
      </c>
      <c r="H12" s="7" t="s">
        <v>226</v>
      </c>
      <c r="I12" s="7" t="s">
        <v>230</v>
      </c>
      <c r="J12" s="9" t="s">
        <v>64</v>
      </c>
      <c r="K12" s="10">
        <v>2023</v>
      </c>
      <c r="L12" s="16" t="s">
        <v>776</v>
      </c>
      <c r="M12" t="s">
        <v>777</v>
      </c>
      <c r="N12" s="16" t="s">
        <v>775</v>
      </c>
      <c r="O12" s="7">
        <v>5000</v>
      </c>
      <c r="P12" s="7">
        <f>O12</f>
        <v>5000</v>
      </c>
      <c r="Q12" s="11" t="s">
        <v>0</v>
      </c>
      <c r="R12" s="7">
        <v>2</v>
      </c>
      <c r="S12" s="7">
        <f>O12*R12</f>
        <v>10000</v>
      </c>
      <c r="T12" s="7">
        <v>2</v>
      </c>
      <c r="U12" s="7">
        <f>T12*O12</f>
        <v>10000</v>
      </c>
      <c r="V12" s="7" t="s">
        <v>584</v>
      </c>
      <c r="W12" s="7" t="s">
        <v>774</v>
      </c>
    </row>
    <row r="13" spans="1:23" x14ac:dyDescent="0.3">
      <c r="A13" s="8" t="s">
        <v>1</v>
      </c>
      <c r="B13" s="8">
        <v>21</v>
      </c>
      <c r="C13" s="6" t="s">
        <v>577</v>
      </c>
      <c r="D13" s="15">
        <v>12</v>
      </c>
      <c r="E13" s="7" t="s">
        <v>225</v>
      </c>
      <c r="F13" s="7" t="s">
        <v>59</v>
      </c>
      <c r="G13" s="19" t="s">
        <v>42</v>
      </c>
      <c r="H13" s="7" t="s">
        <v>226</v>
      </c>
      <c r="I13" s="7" t="s">
        <v>227</v>
      </c>
      <c r="J13" s="9" t="s">
        <v>83</v>
      </c>
      <c r="K13" s="10">
        <v>2021</v>
      </c>
      <c r="L13" s="7" t="s">
        <v>224</v>
      </c>
      <c r="M13" s="7" t="s">
        <v>223</v>
      </c>
      <c r="N13" s="5" t="s">
        <v>228</v>
      </c>
      <c r="O13" s="7">
        <v>650</v>
      </c>
      <c r="P13" s="7">
        <f>O13</f>
        <v>650</v>
      </c>
      <c r="Q13" s="11" t="s">
        <v>0</v>
      </c>
      <c r="R13" s="7">
        <v>2</v>
      </c>
      <c r="S13" s="7">
        <f>O13*R13</f>
        <v>1300</v>
      </c>
      <c r="T13" s="7">
        <v>2</v>
      </c>
      <c r="U13" s="7">
        <f>T13*O13</f>
        <v>1300</v>
      </c>
      <c r="V13" s="7" t="s">
        <v>590</v>
      </c>
      <c r="W13" s="7" t="s">
        <v>501</v>
      </c>
    </row>
    <row r="14" spans="1:23" x14ac:dyDescent="0.3">
      <c r="A14" s="8" t="s">
        <v>11</v>
      </c>
      <c r="B14" s="8">
        <v>21</v>
      </c>
      <c r="C14" s="6" t="s">
        <v>577</v>
      </c>
      <c r="D14" s="2">
        <v>13</v>
      </c>
      <c r="E14" s="7" t="s">
        <v>147</v>
      </c>
      <c r="F14" s="7" t="s">
        <v>59</v>
      </c>
      <c r="G14" s="19" t="s">
        <v>10</v>
      </c>
      <c r="H14" s="7" t="s">
        <v>36</v>
      </c>
      <c r="I14" s="7" t="s">
        <v>148</v>
      </c>
      <c r="J14" s="9" t="s">
        <v>755</v>
      </c>
      <c r="K14" s="10">
        <v>2018</v>
      </c>
      <c r="L14" s="7" t="s">
        <v>146</v>
      </c>
      <c r="M14" s="7" t="s">
        <v>145</v>
      </c>
      <c r="N14" s="5" t="s">
        <v>149</v>
      </c>
      <c r="O14" s="7">
        <v>26500</v>
      </c>
      <c r="P14" s="7">
        <f>O14</f>
        <v>26500</v>
      </c>
      <c r="Q14" s="11" t="s">
        <v>0</v>
      </c>
      <c r="R14" s="7">
        <v>2</v>
      </c>
      <c r="S14" s="7">
        <f>O14*R14</f>
        <v>53000</v>
      </c>
      <c r="T14" s="7">
        <v>1</v>
      </c>
      <c r="U14" s="7">
        <f>T14*O14</f>
        <v>26500</v>
      </c>
      <c r="V14" s="7" t="s">
        <v>703</v>
      </c>
      <c r="W14" s="7" t="s">
        <v>504</v>
      </c>
    </row>
    <row r="15" spans="1:23" x14ac:dyDescent="0.3">
      <c r="A15" s="8" t="s">
        <v>11</v>
      </c>
      <c r="B15" s="8">
        <v>21</v>
      </c>
      <c r="C15" s="6" t="s">
        <v>577</v>
      </c>
      <c r="D15" s="15">
        <v>15</v>
      </c>
      <c r="E15" s="7" t="s">
        <v>133</v>
      </c>
      <c r="F15" s="7" t="s">
        <v>59</v>
      </c>
      <c r="G15" s="19" t="s">
        <v>10</v>
      </c>
      <c r="H15" s="7" t="s">
        <v>36</v>
      </c>
      <c r="I15" s="7" t="s">
        <v>134</v>
      </c>
      <c r="J15" s="9" t="s">
        <v>64</v>
      </c>
      <c r="K15" s="10">
        <v>2023</v>
      </c>
      <c r="L15" s="16" t="s">
        <v>822</v>
      </c>
      <c r="M15" t="s">
        <v>821</v>
      </c>
      <c r="N15" s="16" t="s">
        <v>823</v>
      </c>
      <c r="O15" s="6">
        <v>90000</v>
      </c>
      <c r="P15" s="7">
        <f>O15</f>
        <v>90000</v>
      </c>
      <c r="Q15" s="11" t="s">
        <v>18</v>
      </c>
      <c r="R15" s="7">
        <v>1</v>
      </c>
      <c r="S15" s="7">
        <f>O15*R15</f>
        <v>90000</v>
      </c>
      <c r="T15" s="7">
        <v>1</v>
      </c>
      <c r="U15" s="7">
        <f>T15*O15</f>
        <v>90000</v>
      </c>
      <c r="V15" s="7" t="s">
        <v>593</v>
      </c>
      <c r="W15" s="7" t="s">
        <v>824</v>
      </c>
    </row>
    <row r="16" spans="1:23" ht="15" x14ac:dyDescent="0.3">
      <c r="A16" t="s">
        <v>11</v>
      </c>
      <c r="B16">
        <v>21</v>
      </c>
      <c r="C16" t="s">
        <v>577</v>
      </c>
      <c r="D16">
        <v>16</v>
      </c>
      <c r="E16" s="12" t="s">
        <v>713</v>
      </c>
      <c r="F16" s="7" t="s">
        <v>59</v>
      </c>
      <c r="G16" s="19" t="s">
        <v>10</v>
      </c>
      <c r="H16" s="12" t="s">
        <v>714</v>
      </c>
      <c r="I16" s="12" t="s">
        <v>715</v>
      </c>
      <c r="J16" s="12" t="s">
        <v>64</v>
      </c>
      <c r="K16">
        <v>2021</v>
      </c>
      <c r="O16" s="6">
        <v>20000</v>
      </c>
      <c r="P16" s="7">
        <f>O16</f>
        <v>20000</v>
      </c>
      <c r="Q16" s="11" t="s">
        <v>18</v>
      </c>
      <c r="R16" s="7">
        <v>1</v>
      </c>
      <c r="S16" s="7">
        <f>O16*R16</f>
        <v>20000</v>
      </c>
      <c r="T16" s="6">
        <v>3</v>
      </c>
      <c r="U16" s="6">
        <f>T16*O16</f>
        <v>60000</v>
      </c>
      <c r="V16" s="12" t="s">
        <v>593</v>
      </c>
      <c r="W16" s="6" t="s">
        <v>1046</v>
      </c>
    </row>
    <row r="17" spans="1:23" ht="15" x14ac:dyDescent="0.3">
      <c r="A17" t="s">
        <v>11</v>
      </c>
      <c r="B17">
        <v>21</v>
      </c>
      <c r="C17" t="s">
        <v>577</v>
      </c>
      <c r="D17" s="15">
        <v>17</v>
      </c>
      <c r="E17" s="12" t="s">
        <v>778</v>
      </c>
      <c r="F17" s="7" t="s">
        <v>59</v>
      </c>
      <c r="G17" s="19" t="s">
        <v>10</v>
      </c>
      <c r="H17" s="12" t="s">
        <v>714</v>
      </c>
      <c r="I17" s="12" t="s">
        <v>779</v>
      </c>
      <c r="J17" s="12" t="s">
        <v>64</v>
      </c>
      <c r="K17">
        <v>2022</v>
      </c>
      <c r="L17" t="s">
        <v>780</v>
      </c>
      <c r="M17" t="s">
        <v>781</v>
      </c>
      <c r="N17" t="s">
        <v>782</v>
      </c>
      <c r="P17" s="7">
        <v>0</v>
      </c>
      <c r="Q17" s="11"/>
      <c r="R17" s="7">
        <v>0</v>
      </c>
      <c r="S17" s="7">
        <v>0</v>
      </c>
      <c r="V17" s="12" t="s">
        <v>590</v>
      </c>
    </row>
    <row r="18" spans="1:23" x14ac:dyDescent="0.3">
      <c r="A18" s="8" t="s">
        <v>11</v>
      </c>
      <c r="B18" s="8">
        <v>21</v>
      </c>
      <c r="C18" s="6" t="s">
        <v>577</v>
      </c>
      <c r="D18">
        <v>18</v>
      </c>
      <c r="E18" s="7" t="s">
        <v>152</v>
      </c>
      <c r="F18" s="7" t="s">
        <v>59</v>
      </c>
      <c r="G18" s="19" t="s">
        <v>10</v>
      </c>
      <c r="H18" s="7" t="s">
        <v>36</v>
      </c>
      <c r="I18" s="7" t="s">
        <v>153</v>
      </c>
      <c r="J18" s="9" t="s">
        <v>716</v>
      </c>
      <c r="K18" s="10">
        <v>2021</v>
      </c>
      <c r="L18" s="7" t="s">
        <v>151</v>
      </c>
      <c r="M18" s="7" t="s">
        <v>150</v>
      </c>
      <c r="N18" s="5" t="s">
        <v>154</v>
      </c>
      <c r="O18" s="7">
        <v>20000</v>
      </c>
      <c r="P18" s="7">
        <f>O18</f>
        <v>20000</v>
      </c>
      <c r="Q18" s="11" t="s">
        <v>0</v>
      </c>
      <c r="R18" s="7">
        <v>2</v>
      </c>
      <c r="S18" s="7">
        <f>O18*R18</f>
        <v>40000</v>
      </c>
      <c r="T18" s="7">
        <v>3</v>
      </c>
      <c r="U18" s="7">
        <f>T18*O18</f>
        <v>60000</v>
      </c>
      <c r="V18" s="7" t="s">
        <v>590</v>
      </c>
      <c r="W18" s="7" t="s">
        <v>505</v>
      </c>
    </row>
    <row r="19" spans="1:23" ht="15" x14ac:dyDescent="0.3">
      <c r="A19" t="s">
        <v>11</v>
      </c>
      <c r="B19">
        <v>21</v>
      </c>
      <c r="C19" t="s">
        <v>577</v>
      </c>
      <c r="D19" s="15">
        <v>20</v>
      </c>
      <c r="E19" s="12" t="s">
        <v>816</v>
      </c>
      <c r="F19" s="7" t="s">
        <v>59</v>
      </c>
      <c r="G19" s="19" t="s">
        <v>10</v>
      </c>
      <c r="H19" s="12" t="s">
        <v>714</v>
      </c>
      <c r="I19" s="12" t="s">
        <v>717</v>
      </c>
      <c r="J19" s="12" t="s">
        <v>83</v>
      </c>
      <c r="K19">
        <v>2023</v>
      </c>
      <c r="L19" s="16" t="s">
        <v>818</v>
      </c>
      <c r="M19" t="s">
        <v>817</v>
      </c>
      <c r="N19" s="16" t="s">
        <v>819</v>
      </c>
      <c r="O19" s="6">
        <v>3000</v>
      </c>
      <c r="P19" s="7">
        <f>O19</f>
        <v>3000</v>
      </c>
      <c r="Q19" s="11" t="s">
        <v>0</v>
      </c>
      <c r="R19" s="7">
        <v>2</v>
      </c>
      <c r="S19" s="7">
        <f>O19*R19</f>
        <v>6000</v>
      </c>
      <c r="T19" s="7">
        <v>1</v>
      </c>
      <c r="U19" s="7">
        <f>T19*O19</f>
        <v>3000</v>
      </c>
      <c r="V19" s="12" t="s">
        <v>590</v>
      </c>
      <c r="W19" s="6" t="s">
        <v>820</v>
      </c>
    </row>
    <row r="20" spans="1:23" x14ac:dyDescent="0.3">
      <c r="A20" s="8" t="s">
        <v>17</v>
      </c>
      <c r="B20" s="8">
        <v>21</v>
      </c>
      <c r="C20" s="6" t="s">
        <v>577</v>
      </c>
      <c r="D20" s="15">
        <v>21</v>
      </c>
      <c r="E20" s="7" t="s">
        <v>396</v>
      </c>
      <c r="F20" s="7" t="s">
        <v>59</v>
      </c>
      <c r="G20" s="19" t="s">
        <v>16</v>
      </c>
      <c r="H20" s="7" t="s">
        <v>37</v>
      </c>
      <c r="I20" s="7" t="s">
        <v>99</v>
      </c>
      <c r="J20" s="9" t="s">
        <v>716</v>
      </c>
      <c r="K20" s="10">
        <v>2023</v>
      </c>
      <c r="L20" s="16" t="s">
        <v>784</v>
      </c>
      <c r="M20" t="s">
        <v>783</v>
      </c>
      <c r="N20" s="16" t="s">
        <v>785</v>
      </c>
      <c r="O20" s="7">
        <v>250</v>
      </c>
      <c r="P20" s="7">
        <f>O20</f>
        <v>250</v>
      </c>
      <c r="Q20" s="11" t="s">
        <v>24</v>
      </c>
      <c r="R20" s="7">
        <v>1.5</v>
      </c>
      <c r="S20" s="7">
        <f>O20*R20</f>
        <v>375</v>
      </c>
      <c r="T20" s="7">
        <v>1</v>
      </c>
      <c r="U20" s="7">
        <f>T20*O20</f>
        <v>250</v>
      </c>
      <c r="V20" s="7" t="s">
        <v>590</v>
      </c>
      <c r="W20" s="7" t="s">
        <v>786</v>
      </c>
    </row>
    <row r="21" spans="1:23" ht="15" x14ac:dyDescent="0.3">
      <c r="A21" t="s">
        <v>9</v>
      </c>
      <c r="B21">
        <v>67</v>
      </c>
      <c r="C21" s="6" t="s">
        <v>577</v>
      </c>
      <c r="D21" s="15">
        <v>22</v>
      </c>
      <c r="E21" s="12" t="s">
        <v>581</v>
      </c>
      <c r="F21" s="7" t="s">
        <v>59</v>
      </c>
      <c r="G21" s="6" t="s">
        <v>928</v>
      </c>
      <c r="H21" s="12" t="s">
        <v>581</v>
      </c>
      <c r="I21" s="12" t="s">
        <v>582</v>
      </c>
      <c r="J21" s="12" t="s">
        <v>583</v>
      </c>
      <c r="K21">
        <v>2022</v>
      </c>
      <c r="L21" t="s">
        <v>927</v>
      </c>
      <c r="M21" t="s">
        <v>926</v>
      </c>
      <c r="N21" t="s">
        <v>929</v>
      </c>
      <c r="O21" s="6">
        <v>250</v>
      </c>
      <c r="P21" s="7">
        <f>O21</f>
        <v>250</v>
      </c>
      <c r="Q21" s="11" t="s">
        <v>0</v>
      </c>
      <c r="R21" s="7">
        <v>2</v>
      </c>
      <c r="S21" s="7">
        <f>O21*R21</f>
        <v>500</v>
      </c>
      <c r="T21" s="7">
        <v>1</v>
      </c>
      <c r="U21" s="7">
        <f>T21*O21</f>
        <v>250</v>
      </c>
      <c r="V21" s="12" t="s">
        <v>584</v>
      </c>
      <c r="W21" s="6" t="s">
        <v>930</v>
      </c>
    </row>
    <row r="22" spans="1:23" ht="15" x14ac:dyDescent="0.3">
      <c r="A22" t="s">
        <v>9</v>
      </c>
      <c r="B22">
        <v>67</v>
      </c>
      <c r="C22" s="6" t="s">
        <v>577</v>
      </c>
      <c r="D22" s="15">
        <v>23</v>
      </c>
      <c r="E22" s="12" t="s">
        <v>585</v>
      </c>
      <c r="F22" s="7" t="s">
        <v>59</v>
      </c>
      <c r="G22" s="6" t="s">
        <v>933</v>
      </c>
      <c r="H22" s="12" t="s">
        <v>586</v>
      </c>
      <c r="I22" s="12" t="s">
        <v>582</v>
      </c>
      <c r="J22" s="12" t="s">
        <v>583</v>
      </c>
      <c r="K22">
        <v>2023</v>
      </c>
      <c r="L22" t="s">
        <v>932</v>
      </c>
      <c r="M22" t="s">
        <v>931</v>
      </c>
      <c r="N22" t="s">
        <v>934</v>
      </c>
      <c r="O22" s="6">
        <v>1500</v>
      </c>
      <c r="P22" s="6">
        <f>O22</f>
        <v>1500</v>
      </c>
      <c r="Q22" s="6" t="s">
        <v>0</v>
      </c>
      <c r="R22" s="6">
        <v>2</v>
      </c>
      <c r="S22" s="6">
        <f>O22*R22</f>
        <v>3000</v>
      </c>
      <c r="T22" s="7">
        <v>1</v>
      </c>
      <c r="U22" s="7">
        <f>T22*O22</f>
        <v>1500</v>
      </c>
      <c r="V22" s="12" t="s">
        <v>584</v>
      </c>
      <c r="W22" s="6" t="s">
        <v>935</v>
      </c>
    </row>
    <row r="23" spans="1:23" x14ac:dyDescent="0.3">
      <c r="A23" s="8" t="s">
        <v>13</v>
      </c>
      <c r="B23" s="8">
        <v>21</v>
      </c>
      <c r="C23" s="6" t="s">
        <v>577</v>
      </c>
      <c r="D23" s="15">
        <v>24</v>
      </c>
      <c r="E23" s="7" t="s">
        <v>289</v>
      </c>
      <c r="F23" s="7" t="s">
        <v>59</v>
      </c>
      <c r="G23" s="19" t="s">
        <v>12</v>
      </c>
      <c r="H23" s="7" t="s">
        <v>285</v>
      </c>
      <c r="I23" s="7" t="s">
        <v>290</v>
      </c>
      <c r="J23" s="9" t="s">
        <v>716</v>
      </c>
      <c r="K23" s="10">
        <v>2023</v>
      </c>
      <c r="L23" s="16" t="s">
        <v>797</v>
      </c>
      <c r="M23" t="s">
        <v>800</v>
      </c>
      <c r="N23" s="16" t="s">
        <v>801</v>
      </c>
      <c r="O23" s="7">
        <v>8000</v>
      </c>
      <c r="P23" s="7">
        <f>O23</f>
        <v>8000</v>
      </c>
      <c r="Q23" s="11" t="s">
        <v>0</v>
      </c>
      <c r="R23" s="7">
        <v>2</v>
      </c>
      <c r="S23" s="7">
        <f>O23*R23</f>
        <v>16000</v>
      </c>
      <c r="T23" s="7">
        <v>2</v>
      </c>
      <c r="U23" s="7">
        <f>T23*O23</f>
        <v>16000</v>
      </c>
      <c r="V23" s="7" t="s">
        <v>590</v>
      </c>
      <c r="W23" s="7" t="s">
        <v>802</v>
      </c>
    </row>
    <row r="24" spans="1:23" x14ac:dyDescent="0.3">
      <c r="A24" s="8" t="s">
        <v>13</v>
      </c>
      <c r="B24" s="8">
        <v>21</v>
      </c>
      <c r="C24" s="6" t="s">
        <v>577</v>
      </c>
      <c r="D24" s="15">
        <v>25</v>
      </c>
      <c r="E24" s="7" t="s">
        <v>291</v>
      </c>
      <c r="F24" s="7" t="s">
        <v>59</v>
      </c>
      <c r="G24" s="19" t="s">
        <v>12</v>
      </c>
      <c r="H24" s="7" t="s">
        <v>285</v>
      </c>
      <c r="I24" s="7" t="s">
        <v>292</v>
      </c>
      <c r="J24" s="9" t="s">
        <v>716</v>
      </c>
      <c r="K24" s="10">
        <v>2023</v>
      </c>
      <c r="L24" s="16" t="s">
        <v>798</v>
      </c>
      <c r="M24" t="s">
        <v>799</v>
      </c>
      <c r="N24" s="5" t="s">
        <v>293</v>
      </c>
      <c r="O24" s="7">
        <v>20000</v>
      </c>
      <c r="P24" s="7">
        <f>O24</f>
        <v>20000</v>
      </c>
      <c r="Q24" s="11" t="s">
        <v>0</v>
      </c>
      <c r="R24" s="7">
        <v>2</v>
      </c>
      <c r="S24" s="7">
        <f>O24*R24</f>
        <v>40000</v>
      </c>
      <c r="T24" s="7">
        <v>4</v>
      </c>
      <c r="U24" s="7">
        <f>T24*O24</f>
        <v>80000</v>
      </c>
      <c r="V24" s="7" t="s">
        <v>590</v>
      </c>
      <c r="W24" s="7" t="s">
        <v>803</v>
      </c>
    </row>
    <row r="25" spans="1:23" ht="15" x14ac:dyDescent="0.3">
      <c r="A25" t="s">
        <v>17</v>
      </c>
      <c r="B25">
        <v>67</v>
      </c>
      <c r="C25" s="6" t="s">
        <v>577</v>
      </c>
      <c r="D25" s="15">
        <v>26</v>
      </c>
      <c r="E25" s="12" t="s">
        <v>587</v>
      </c>
      <c r="F25" s="7" t="s">
        <v>59</v>
      </c>
      <c r="G25" s="6" t="s">
        <v>943</v>
      </c>
      <c r="H25" s="12" t="s">
        <v>588</v>
      </c>
      <c r="I25" s="12" t="s">
        <v>589</v>
      </c>
      <c r="J25" s="12" t="s">
        <v>583</v>
      </c>
      <c r="K25">
        <v>2021</v>
      </c>
      <c r="O25" s="7">
        <v>1000</v>
      </c>
      <c r="P25" s="7">
        <v>0</v>
      </c>
      <c r="Q25" s="11"/>
      <c r="R25" s="7">
        <v>0</v>
      </c>
      <c r="S25" s="7">
        <v>0</v>
      </c>
      <c r="T25" s="7">
        <v>0</v>
      </c>
      <c r="U25" s="7">
        <f>T25*O25</f>
        <v>0</v>
      </c>
      <c r="V25" s="12" t="s">
        <v>590</v>
      </c>
      <c r="W25" s="6" t="s">
        <v>949</v>
      </c>
    </row>
    <row r="26" spans="1:23" ht="15" x14ac:dyDescent="0.3">
      <c r="A26" t="s">
        <v>17</v>
      </c>
      <c r="B26">
        <v>67</v>
      </c>
      <c r="C26" s="6" t="s">
        <v>577</v>
      </c>
      <c r="D26" s="15">
        <v>27</v>
      </c>
      <c r="E26" s="12" t="s">
        <v>591</v>
      </c>
      <c r="F26" s="7" t="s">
        <v>59</v>
      </c>
      <c r="G26" s="6" t="s">
        <v>943</v>
      </c>
      <c r="H26" s="12" t="s">
        <v>588</v>
      </c>
      <c r="I26" s="12" t="s">
        <v>592</v>
      </c>
      <c r="J26" s="12" t="s">
        <v>583</v>
      </c>
      <c r="K26">
        <v>2021</v>
      </c>
      <c r="O26" s="6">
        <v>1000</v>
      </c>
      <c r="P26" s="6">
        <f>O26</f>
        <v>1000</v>
      </c>
      <c r="Q26" s="6" t="s">
        <v>18</v>
      </c>
      <c r="R26" s="6">
        <v>1</v>
      </c>
      <c r="S26" s="6">
        <f>O26*R26</f>
        <v>1000</v>
      </c>
      <c r="T26" s="7">
        <v>1</v>
      </c>
      <c r="U26" s="7">
        <f>T26*O26</f>
        <v>1000</v>
      </c>
      <c r="V26" s="12" t="s">
        <v>593</v>
      </c>
      <c r="W26" s="6" t="s">
        <v>949</v>
      </c>
    </row>
    <row r="27" spans="1:23" ht="15" x14ac:dyDescent="0.3">
      <c r="A27" t="s">
        <v>17</v>
      </c>
      <c r="B27">
        <v>67</v>
      </c>
      <c r="C27" s="6" t="s">
        <v>577</v>
      </c>
      <c r="D27" s="15">
        <v>28</v>
      </c>
      <c r="E27" s="12" t="s">
        <v>594</v>
      </c>
      <c r="F27" s="7" t="s">
        <v>59</v>
      </c>
      <c r="G27" s="6" t="s">
        <v>943</v>
      </c>
      <c r="H27" s="12" t="s">
        <v>588</v>
      </c>
      <c r="I27" s="12" t="s">
        <v>595</v>
      </c>
      <c r="J27" s="12" t="s">
        <v>583</v>
      </c>
      <c r="K27">
        <v>2021</v>
      </c>
      <c r="L27" t="s">
        <v>946</v>
      </c>
      <c r="M27" t="s">
        <v>948</v>
      </c>
      <c r="N27" t="s">
        <v>947</v>
      </c>
      <c r="O27" s="6">
        <v>1000</v>
      </c>
      <c r="P27" s="6">
        <f>O27</f>
        <v>1000</v>
      </c>
      <c r="Q27" s="6" t="s">
        <v>0</v>
      </c>
      <c r="R27" s="6">
        <v>2</v>
      </c>
      <c r="S27" s="6">
        <f>O27*R27</f>
        <v>2000</v>
      </c>
      <c r="T27" s="7">
        <v>1</v>
      </c>
      <c r="U27" s="7">
        <f>T27*O27</f>
        <v>1000</v>
      </c>
      <c r="V27" s="12" t="s">
        <v>596</v>
      </c>
      <c r="W27" s="6" t="s">
        <v>949</v>
      </c>
    </row>
    <row r="28" spans="1:23" ht="15" x14ac:dyDescent="0.3">
      <c r="A28" t="s">
        <v>17</v>
      </c>
      <c r="B28">
        <v>67</v>
      </c>
      <c r="C28" s="6" t="s">
        <v>577</v>
      </c>
      <c r="D28" s="15">
        <v>29</v>
      </c>
      <c r="E28" s="12" t="s">
        <v>597</v>
      </c>
      <c r="F28" s="7" t="s">
        <v>59</v>
      </c>
      <c r="G28" s="6" t="s">
        <v>943</v>
      </c>
      <c r="H28" s="12" t="s">
        <v>588</v>
      </c>
      <c r="I28" s="12" t="s">
        <v>598</v>
      </c>
      <c r="J28" s="12" t="s">
        <v>583</v>
      </c>
      <c r="K28">
        <v>2021</v>
      </c>
      <c r="L28" s="2" t="s">
        <v>942</v>
      </c>
      <c r="M28" t="s">
        <v>941</v>
      </c>
      <c r="N28" t="s">
        <v>944</v>
      </c>
      <c r="O28" s="6">
        <v>1000</v>
      </c>
      <c r="P28" s="6">
        <f>O28</f>
        <v>1000</v>
      </c>
      <c r="Q28" s="6" t="s">
        <v>18</v>
      </c>
      <c r="R28" s="6">
        <v>1</v>
      </c>
      <c r="S28" s="6">
        <f>O28*R28</f>
        <v>1000</v>
      </c>
      <c r="T28" s="7">
        <v>1</v>
      </c>
      <c r="U28" s="7">
        <f>T28*O28</f>
        <v>1000</v>
      </c>
      <c r="V28" s="12" t="s">
        <v>593</v>
      </c>
      <c r="W28" s="6" t="s">
        <v>945</v>
      </c>
    </row>
    <row r="29" spans="1:23" ht="15" x14ac:dyDescent="0.3">
      <c r="A29" t="s">
        <v>17</v>
      </c>
      <c r="B29">
        <v>67</v>
      </c>
      <c r="C29" s="6" t="s">
        <v>577</v>
      </c>
      <c r="D29" s="15">
        <v>30</v>
      </c>
      <c r="E29" s="12" t="s">
        <v>599</v>
      </c>
      <c r="F29" s="7" t="s">
        <v>59</v>
      </c>
      <c r="G29" s="6" t="s">
        <v>1057</v>
      </c>
      <c r="H29" s="12" t="s">
        <v>600</v>
      </c>
      <c r="I29" s="12" t="s">
        <v>601</v>
      </c>
      <c r="J29" s="12" t="s">
        <v>583</v>
      </c>
      <c r="K29">
        <v>2021</v>
      </c>
      <c r="O29" s="6">
        <v>1000</v>
      </c>
      <c r="P29" s="6">
        <f>O29</f>
        <v>1000</v>
      </c>
      <c r="Q29" s="6" t="s">
        <v>0</v>
      </c>
      <c r="R29" s="6">
        <v>2</v>
      </c>
      <c r="S29" s="7">
        <f>O29*R29</f>
        <v>2000</v>
      </c>
      <c r="T29" s="7">
        <v>1</v>
      </c>
      <c r="U29" s="7">
        <f>T29*O29</f>
        <v>1000</v>
      </c>
      <c r="V29" s="12" t="s">
        <v>596</v>
      </c>
      <c r="W29" s="6" t="s">
        <v>950</v>
      </c>
    </row>
    <row r="30" spans="1:23" ht="15" x14ac:dyDescent="0.3">
      <c r="A30" t="s">
        <v>17</v>
      </c>
      <c r="B30">
        <v>67</v>
      </c>
      <c r="C30" s="6" t="s">
        <v>577</v>
      </c>
      <c r="D30" s="15">
        <v>31</v>
      </c>
      <c r="E30" s="12" t="s">
        <v>602</v>
      </c>
      <c r="F30" s="7" t="s">
        <v>59</v>
      </c>
      <c r="G30" s="6" t="s">
        <v>1057</v>
      </c>
      <c r="H30" s="12" t="s">
        <v>600</v>
      </c>
      <c r="I30" s="12" t="s">
        <v>603</v>
      </c>
      <c r="J30" s="12" t="s">
        <v>583</v>
      </c>
      <c r="K30">
        <v>2021</v>
      </c>
      <c r="O30" s="6">
        <v>1000</v>
      </c>
      <c r="P30" s="6">
        <f>O30</f>
        <v>1000</v>
      </c>
      <c r="Q30" s="6" t="s">
        <v>0</v>
      </c>
      <c r="R30" s="6">
        <v>2</v>
      </c>
      <c r="S30" s="7">
        <f>O30*R30</f>
        <v>2000</v>
      </c>
      <c r="T30" s="7">
        <v>1</v>
      </c>
      <c r="U30" s="7">
        <f>T30*O30</f>
        <v>1000</v>
      </c>
      <c r="V30" s="12" t="s">
        <v>596</v>
      </c>
      <c r="W30" s="6" t="s">
        <v>950</v>
      </c>
    </row>
    <row r="31" spans="1:23" ht="15" x14ac:dyDescent="0.3">
      <c r="A31" t="s">
        <v>17</v>
      </c>
      <c r="B31">
        <v>67</v>
      </c>
      <c r="C31" s="6" t="s">
        <v>577</v>
      </c>
      <c r="D31" s="15">
        <v>32</v>
      </c>
      <c r="E31" s="12" t="s">
        <v>604</v>
      </c>
      <c r="F31" s="7" t="s">
        <v>59</v>
      </c>
      <c r="G31" s="6" t="s">
        <v>1058</v>
      </c>
      <c r="H31" s="12" t="s">
        <v>605</v>
      </c>
      <c r="I31" s="12" t="s">
        <v>589</v>
      </c>
      <c r="J31" s="12" t="s">
        <v>583</v>
      </c>
      <c r="K31">
        <v>2021</v>
      </c>
      <c r="O31" s="6">
        <v>1000</v>
      </c>
      <c r="P31" s="6">
        <f>O31</f>
        <v>1000</v>
      </c>
      <c r="S31" s="7">
        <f>O31*R31</f>
        <v>0</v>
      </c>
      <c r="T31" s="7">
        <v>1</v>
      </c>
      <c r="U31" s="7">
        <f>T31*O31</f>
        <v>1000</v>
      </c>
      <c r="V31" s="12" t="s">
        <v>590</v>
      </c>
    </row>
    <row r="32" spans="1:23" ht="15" x14ac:dyDescent="0.3">
      <c r="A32" t="s">
        <v>17</v>
      </c>
      <c r="B32">
        <v>67</v>
      </c>
      <c r="C32" s="6" t="s">
        <v>577</v>
      </c>
      <c r="D32" s="15">
        <v>33</v>
      </c>
      <c r="E32" s="12" t="s">
        <v>606</v>
      </c>
      <c r="F32" s="7" t="s">
        <v>59</v>
      </c>
      <c r="G32" s="6" t="s">
        <v>1058</v>
      </c>
      <c r="H32" s="12" t="s">
        <v>605</v>
      </c>
      <c r="I32" s="12" t="s">
        <v>607</v>
      </c>
      <c r="J32" s="12" t="s">
        <v>583</v>
      </c>
      <c r="K32">
        <v>2021</v>
      </c>
      <c r="O32" s="6">
        <v>1000</v>
      </c>
      <c r="P32" s="6">
        <f>O32</f>
        <v>1000</v>
      </c>
      <c r="Q32" s="6" t="s">
        <v>0</v>
      </c>
      <c r="R32" s="6">
        <v>2</v>
      </c>
      <c r="S32" s="7">
        <f>O32*R32</f>
        <v>2000</v>
      </c>
      <c r="T32" s="7">
        <v>1</v>
      </c>
      <c r="U32" s="7">
        <f>T32*O32</f>
        <v>1000</v>
      </c>
      <c r="V32" s="12" t="s">
        <v>596</v>
      </c>
      <c r="W32" s="6" t="s">
        <v>950</v>
      </c>
    </row>
    <row r="33" spans="1:23" x14ac:dyDescent="0.3">
      <c r="A33" s="8" t="s">
        <v>559</v>
      </c>
      <c r="B33" s="8">
        <v>21</v>
      </c>
      <c r="C33" s="6" t="s">
        <v>577</v>
      </c>
      <c r="D33">
        <v>34</v>
      </c>
      <c r="E33" s="7" t="s">
        <v>440</v>
      </c>
      <c r="F33" s="7" t="s">
        <v>59</v>
      </c>
      <c r="G33" s="19" t="s">
        <v>52</v>
      </c>
      <c r="H33" s="7" t="s">
        <v>51</v>
      </c>
      <c r="I33" s="7" t="s">
        <v>441</v>
      </c>
      <c r="J33" s="9" t="s">
        <v>64</v>
      </c>
      <c r="K33" s="10">
        <v>2020</v>
      </c>
      <c r="L33" s="7" t="s">
        <v>439</v>
      </c>
      <c r="M33" s="7" t="s">
        <v>438</v>
      </c>
      <c r="N33" s="5" t="s">
        <v>442</v>
      </c>
      <c r="O33" s="7"/>
      <c r="P33" s="7">
        <f>O33</f>
        <v>0</v>
      </c>
      <c r="Q33" s="11"/>
      <c r="R33" s="7">
        <v>0</v>
      </c>
      <c r="S33" s="7">
        <f>O33*R33</f>
        <v>0</v>
      </c>
      <c r="T33" s="7"/>
      <c r="U33" s="7">
        <f>T33*O33</f>
        <v>0</v>
      </c>
      <c r="V33" s="7" t="s">
        <v>596</v>
      </c>
      <c r="W33" s="7" t="s">
        <v>532</v>
      </c>
    </row>
    <row r="34" spans="1:23" ht="15" x14ac:dyDescent="0.3">
      <c r="A34" s="13" t="s">
        <v>559</v>
      </c>
      <c r="B34">
        <v>67</v>
      </c>
      <c r="C34" s="6" t="s">
        <v>577</v>
      </c>
      <c r="D34" s="15">
        <v>35</v>
      </c>
      <c r="E34" s="12" t="s">
        <v>608</v>
      </c>
      <c r="F34" s="7" t="s">
        <v>59</v>
      </c>
      <c r="G34" s="8" t="s">
        <v>52</v>
      </c>
      <c r="H34" s="12" t="s">
        <v>609</v>
      </c>
      <c r="I34" s="12" t="s">
        <v>610</v>
      </c>
      <c r="J34" s="12" t="s">
        <v>583</v>
      </c>
      <c r="K34">
        <v>2021</v>
      </c>
      <c r="P34" s="7">
        <f>O34</f>
        <v>0</v>
      </c>
      <c r="Q34" s="11"/>
      <c r="R34" s="7">
        <v>0</v>
      </c>
      <c r="S34" s="7">
        <f>O34*R34</f>
        <v>0</v>
      </c>
      <c r="T34" s="7"/>
      <c r="U34" s="7">
        <f>T34*O34</f>
        <v>0</v>
      </c>
      <c r="V34" s="12" t="s">
        <v>590</v>
      </c>
      <c r="W34" s="6" t="s">
        <v>1010</v>
      </c>
    </row>
    <row r="35" spans="1:23" ht="15" x14ac:dyDescent="0.3">
      <c r="A35" s="13" t="s">
        <v>559</v>
      </c>
      <c r="B35">
        <v>67</v>
      </c>
      <c r="C35" s="6" t="s">
        <v>577</v>
      </c>
      <c r="D35" s="15">
        <v>36</v>
      </c>
      <c r="E35" s="12" t="s">
        <v>611</v>
      </c>
      <c r="F35" s="7" t="s">
        <v>59</v>
      </c>
      <c r="G35" s="8" t="s">
        <v>52</v>
      </c>
      <c r="H35" s="12" t="s">
        <v>609</v>
      </c>
      <c r="I35" s="12" t="s">
        <v>612</v>
      </c>
      <c r="J35" s="12" t="s">
        <v>583</v>
      </c>
      <c r="K35">
        <v>2021</v>
      </c>
      <c r="P35" s="7">
        <f>O35</f>
        <v>0</v>
      </c>
      <c r="Q35" s="11"/>
      <c r="R35" s="7">
        <v>0</v>
      </c>
      <c r="S35" s="7">
        <f>O35*R35</f>
        <v>0</v>
      </c>
      <c r="T35" s="7"/>
      <c r="U35" s="7">
        <f>T35*O35</f>
        <v>0</v>
      </c>
      <c r="V35" s="12" t="s">
        <v>590</v>
      </c>
      <c r="W35" s="6" t="s">
        <v>1010</v>
      </c>
    </row>
    <row r="36" spans="1:23" ht="15" x14ac:dyDescent="0.3">
      <c r="A36" s="13" t="s">
        <v>553</v>
      </c>
      <c r="B36">
        <v>67</v>
      </c>
      <c r="C36" s="6" t="s">
        <v>577</v>
      </c>
      <c r="D36" s="15">
        <v>37</v>
      </c>
      <c r="E36" s="12" t="s">
        <v>613</v>
      </c>
      <c r="F36" s="7" t="s">
        <v>59</v>
      </c>
      <c r="G36" s="6" t="s">
        <v>955</v>
      </c>
      <c r="H36" s="12" t="s">
        <v>614</v>
      </c>
      <c r="I36" s="12" t="s">
        <v>582</v>
      </c>
      <c r="J36" s="12" t="s">
        <v>583</v>
      </c>
      <c r="K36">
        <v>2021</v>
      </c>
      <c r="L36" t="s">
        <v>954</v>
      </c>
      <c r="M36" t="s">
        <v>951</v>
      </c>
      <c r="N36" t="s">
        <v>953</v>
      </c>
      <c r="O36" s="6">
        <v>2000</v>
      </c>
      <c r="P36" s="6">
        <f>O36</f>
        <v>2000</v>
      </c>
      <c r="Q36" s="6" t="s">
        <v>0</v>
      </c>
      <c r="R36" s="6">
        <v>2</v>
      </c>
      <c r="S36" s="7">
        <f>O36*R36</f>
        <v>4000</v>
      </c>
      <c r="T36" s="6">
        <v>2</v>
      </c>
      <c r="U36" s="7">
        <f>T36*O36</f>
        <v>4000</v>
      </c>
      <c r="V36" s="12" t="s">
        <v>584</v>
      </c>
      <c r="W36" s="6" t="s">
        <v>952</v>
      </c>
    </row>
    <row r="37" spans="1:23" x14ac:dyDescent="0.3">
      <c r="A37" s="8" t="s">
        <v>556</v>
      </c>
      <c r="B37" s="8">
        <v>21</v>
      </c>
      <c r="C37" s="6" t="s">
        <v>577</v>
      </c>
      <c r="D37">
        <v>38</v>
      </c>
      <c r="E37" s="7" t="s">
        <v>61</v>
      </c>
      <c r="F37" s="7" t="s">
        <v>59</v>
      </c>
      <c r="G37" s="19" t="s">
        <v>62</v>
      </c>
      <c r="H37" s="7" t="s">
        <v>63</v>
      </c>
      <c r="I37" s="9" t="s">
        <v>64</v>
      </c>
      <c r="J37" s="9" t="s">
        <v>64</v>
      </c>
      <c r="K37" s="10">
        <v>2019</v>
      </c>
      <c r="L37" s="7" t="s">
        <v>60</v>
      </c>
      <c r="M37" s="7" t="s">
        <v>58</v>
      </c>
      <c r="N37" s="5" t="s">
        <v>65</v>
      </c>
      <c r="O37" s="7">
        <v>50</v>
      </c>
      <c r="P37" s="7">
        <f>O37</f>
        <v>50</v>
      </c>
      <c r="Q37" s="11" t="s">
        <v>0</v>
      </c>
      <c r="R37" s="7">
        <v>2</v>
      </c>
      <c r="S37" s="7">
        <f>O37*R37</f>
        <v>100</v>
      </c>
      <c r="T37" s="7">
        <v>3</v>
      </c>
      <c r="U37" s="7">
        <f>T37*O37</f>
        <v>150</v>
      </c>
      <c r="V37" s="7" t="s">
        <v>590</v>
      </c>
      <c r="W37" s="7" t="s">
        <v>66</v>
      </c>
    </row>
    <row r="38" spans="1:23" ht="15" x14ac:dyDescent="0.3">
      <c r="A38" t="s">
        <v>17</v>
      </c>
      <c r="B38">
        <v>67</v>
      </c>
      <c r="C38" s="6" t="s">
        <v>577</v>
      </c>
      <c r="D38" s="15">
        <v>40</v>
      </c>
      <c r="E38" s="12" t="s">
        <v>615</v>
      </c>
      <c r="F38" s="7" t="s">
        <v>59</v>
      </c>
      <c r="G38" s="6" t="s">
        <v>1056</v>
      </c>
      <c r="H38" s="12" t="s">
        <v>616</v>
      </c>
      <c r="I38" s="12" t="s">
        <v>617</v>
      </c>
      <c r="J38" s="12" t="s">
        <v>583</v>
      </c>
      <c r="K38">
        <v>2021</v>
      </c>
      <c r="L38" t="s">
        <v>956</v>
      </c>
      <c r="M38" t="s">
        <v>957</v>
      </c>
      <c r="N38" t="s">
        <v>958</v>
      </c>
      <c r="O38" s="6">
        <v>1000</v>
      </c>
      <c r="P38" s="6">
        <f>O38</f>
        <v>1000</v>
      </c>
      <c r="S38" s="7">
        <f>O38*R38</f>
        <v>0</v>
      </c>
      <c r="T38" s="7">
        <v>1</v>
      </c>
      <c r="U38" s="7">
        <f>T38*O38</f>
        <v>1000</v>
      </c>
      <c r="V38" s="12" t="s">
        <v>590</v>
      </c>
      <c r="W38" s="6" t="s">
        <v>959</v>
      </c>
    </row>
    <row r="39" spans="1:23" ht="15" x14ac:dyDescent="0.3">
      <c r="A39" s="13" t="s">
        <v>619</v>
      </c>
      <c r="B39">
        <v>67</v>
      </c>
      <c r="C39" s="6" t="s">
        <v>577</v>
      </c>
      <c r="D39">
        <v>41</v>
      </c>
      <c r="E39" s="12" t="s">
        <v>618</v>
      </c>
      <c r="F39" s="7" t="s">
        <v>59</v>
      </c>
      <c r="H39" s="12" t="s">
        <v>618</v>
      </c>
      <c r="I39" s="12" t="s">
        <v>582</v>
      </c>
      <c r="J39" s="12" t="s">
        <v>583</v>
      </c>
      <c r="K39">
        <v>2021</v>
      </c>
      <c r="P39" s="6">
        <f>O39</f>
        <v>0</v>
      </c>
      <c r="S39" s="7">
        <f>O39*R39</f>
        <v>0</v>
      </c>
      <c r="V39" s="12" t="s">
        <v>590</v>
      </c>
    </row>
    <row r="40" spans="1:23" ht="15" x14ac:dyDescent="0.3">
      <c r="A40" s="13" t="s">
        <v>719</v>
      </c>
      <c r="B40">
        <v>21</v>
      </c>
      <c r="C40" t="s">
        <v>577</v>
      </c>
      <c r="D40">
        <v>42</v>
      </c>
      <c r="E40" s="12" t="s">
        <v>718</v>
      </c>
      <c r="F40" s="7" t="s">
        <v>59</v>
      </c>
      <c r="G40" s="6" t="s">
        <v>1059</v>
      </c>
      <c r="H40" s="12" t="s">
        <v>718</v>
      </c>
      <c r="I40" s="12" t="s">
        <v>720</v>
      </c>
      <c r="J40" s="12" t="s">
        <v>64</v>
      </c>
      <c r="K40">
        <v>2021</v>
      </c>
      <c r="P40" s="6">
        <f>O40</f>
        <v>0</v>
      </c>
      <c r="S40" s="7">
        <f>O40*R40</f>
        <v>0</v>
      </c>
      <c r="V40" s="12" t="s">
        <v>590</v>
      </c>
    </row>
    <row r="41" spans="1:23" ht="15" x14ac:dyDescent="0.3">
      <c r="A41" s="13" t="s">
        <v>552</v>
      </c>
      <c r="B41">
        <v>67</v>
      </c>
      <c r="C41" s="6" t="s">
        <v>577</v>
      </c>
      <c r="D41" s="15">
        <v>43</v>
      </c>
      <c r="E41" s="12" t="s">
        <v>620</v>
      </c>
      <c r="F41" s="7" t="s">
        <v>59</v>
      </c>
      <c r="G41" s="6" t="s">
        <v>963</v>
      </c>
      <c r="H41" s="12" t="s">
        <v>620</v>
      </c>
      <c r="I41" s="12" t="s">
        <v>582</v>
      </c>
      <c r="J41" s="12" t="s">
        <v>583</v>
      </c>
      <c r="K41">
        <v>2023</v>
      </c>
      <c r="L41" s="16" t="s">
        <v>960</v>
      </c>
      <c r="M41" t="s">
        <v>961</v>
      </c>
      <c r="N41" s="16" t="s">
        <v>962</v>
      </c>
      <c r="O41" s="6">
        <v>1500</v>
      </c>
      <c r="P41" s="6">
        <f>O41</f>
        <v>1500</v>
      </c>
      <c r="Q41" s="6" t="s">
        <v>22</v>
      </c>
      <c r="R41" s="6">
        <v>3</v>
      </c>
      <c r="S41" s="7">
        <f>O41*R41</f>
        <v>4500</v>
      </c>
      <c r="T41" s="7">
        <v>1</v>
      </c>
      <c r="U41" s="7">
        <f>T41*O41</f>
        <v>1500</v>
      </c>
      <c r="V41" s="12" t="s">
        <v>584</v>
      </c>
      <c r="W41" s="6" t="s">
        <v>964</v>
      </c>
    </row>
    <row r="42" spans="1:23" ht="15" x14ac:dyDescent="0.3">
      <c r="A42" s="13" t="s">
        <v>558</v>
      </c>
      <c r="B42">
        <v>67</v>
      </c>
      <c r="C42" s="6" t="s">
        <v>577</v>
      </c>
      <c r="D42" s="15">
        <v>44</v>
      </c>
      <c r="E42" s="12" t="s">
        <v>621</v>
      </c>
      <c r="F42" s="7" t="s">
        <v>59</v>
      </c>
      <c r="G42" s="6" t="s">
        <v>968</v>
      </c>
      <c r="H42" s="12" t="s">
        <v>622</v>
      </c>
      <c r="I42" s="12" t="s">
        <v>582</v>
      </c>
      <c r="J42" s="12" t="s">
        <v>583</v>
      </c>
      <c r="K42">
        <v>2022</v>
      </c>
      <c r="L42" t="s">
        <v>966</v>
      </c>
      <c r="M42" t="s">
        <v>965</v>
      </c>
      <c r="N42" t="s">
        <v>967</v>
      </c>
      <c r="O42" s="6">
        <v>600</v>
      </c>
      <c r="P42" s="6">
        <f>O42</f>
        <v>600</v>
      </c>
      <c r="Q42" s="6" t="s">
        <v>0</v>
      </c>
      <c r="R42" s="6">
        <v>2</v>
      </c>
      <c r="S42" s="7">
        <f>O42*R42</f>
        <v>1200</v>
      </c>
      <c r="T42" s="7">
        <v>1</v>
      </c>
      <c r="U42" s="7">
        <f>T42*O42</f>
        <v>600</v>
      </c>
      <c r="V42" s="12" t="s">
        <v>584</v>
      </c>
      <c r="W42" s="6" t="s">
        <v>969</v>
      </c>
    </row>
    <row r="43" spans="1:23" ht="15" x14ac:dyDescent="0.3">
      <c r="A43" s="13" t="s">
        <v>558</v>
      </c>
      <c r="B43">
        <v>67</v>
      </c>
      <c r="C43" s="6" t="s">
        <v>577</v>
      </c>
      <c r="D43" s="15">
        <v>45</v>
      </c>
      <c r="E43" s="12" t="s">
        <v>623</v>
      </c>
      <c r="F43" s="7" t="s">
        <v>59</v>
      </c>
      <c r="G43" s="6" t="s">
        <v>1060</v>
      </c>
      <c r="H43" s="12" t="s">
        <v>624</v>
      </c>
      <c r="I43" s="12" t="s">
        <v>582</v>
      </c>
      <c r="J43" s="12" t="s">
        <v>583</v>
      </c>
      <c r="K43">
        <v>2021</v>
      </c>
      <c r="L43" t="s">
        <v>971</v>
      </c>
      <c r="M43" s="15" t="s">
        <v>970</v>
      </c>
      <c r="N43" t="s">
        <v>972</v>
      </c>
      <c r="O43" s="6">
        <v>250</v>
      </c>
      <c r="P43" s="6">
        <f>O43</f>
        <v>250</v>
      </c>
      <c r="Q43" s="6" t="s">
        <v>22</v>
      </c>
      <c r="R43" s="6">
        <v>3</v>
      </c>
      <c r="S43" s="7">
        <f>O43*R43</f>
        <v>750</v>
      </c>
      <c r="T43" s="7">
        <v>1</v>
      </c>
      <c r="U43" s="7">
        <f>T43*O43</f>
        <v>250</v>
      </c>
      <c r="V43" s="12" t="s">
        <v>584</v>
      </c>
      <c r="W43" s="6" t="s">
        <v>973</v>
      </c>
    </row>
    <row r="44" spans="1:23" ht="15" x14ac:dyDescent="0.3">
      <c r="A44" t="s">
        <v>1</v>
      </c>
      <c r="B44">
        <v>21</v>
      </c>
      <c r="C44" t="s">
        <v>577</v>
      </c>
      <c r="D44">
        <v>46</v>
      </c>
      <c r="E44" s="12" t="s">
        <v>721</v>
      </c>
      <c r="F44" s="7" t="s">
        <v>59</v>
      </c>
      <c r="G44" s="19" t="s">
        <v>387</v>
      </c>
      <c r="H44" s="12" t="s">
        <v>722</v>
      </c>
      <c r="I44" s="12" t="s">
        <v>723</v>
      </c>
      <c r="J44" s="12" t="s">
        <v>724</v>
      </c>
      <c r="K44">
        <v>2021</v>
      </c>
      <c r="P44" s="6">
        <f>O44</f>
        <v>0</v>
      </c>
      <c r="S44" s="7">
        <f>O44*R44</f>
        <v>0</v>
      </c>
      <c r="V44" s="12" t="s">
        <v>590</v>
      </c>
    </row>
    <row r="45" spans="1:23" ht="15" x14ac:dyDescent="0.3">
      <c r="A45" t="s">
        <v>1</v>
      </c>
      <c r="B45">
        <v>21</v>
      </c>
      <c r="C45" t="s">
        <v>577</v>
      </c>
      <c r="D45">
        <v>47</v>
      </c>
      <c r="E45" s="12" t="s">
        <v>725</v>
      </c>
      <c r="F45" s="7" t="s">
        <v>59</v>
      </c>
      <c r="G45" s="19" t="s">
        <v>387</v>
      </c>
      <c r="H45" s="12" t="s">
        <v>722</v>
      </c>
      <c r="I45" s="12" t="s">
        <v>726</v>
      </c>
      <c r="J45" s="12" t="s">
        <v>724</v>
      </c>
      <c r="K45">
        <v>2021</v>
      </c>
      <c r="O45" s="6">
        <v>30000</v>
      </c>
      <c r="P45" s="6">
        <f>O45</f>
        <v>30000</v>
      </c>
      <c r="Q45" s="6" t="s">
        <v>0</v>
      </c>
      <c r="R45" s="6">
        <v>2</v>
      </c>
      <c r="S45" s="7">
        <f>O45*R45</f>
        <v>60000</v>
      </c>
      <c r="T45" s="7">
        <v>3</v>
      </c>
      <c r="U45" s="7">
        <f>T45*O45</f>
        <v>90000</v>
      </c>
      <c r="V45" s="12" t="s">
        <v>584</v>
      </c>
      <c r="W45" s="6" t="s">
        <v>1046</v>
      </c>
    </row>
    <row r="46" spans="1:23" ht="15" x14ac:dyDescent="0.3">
      <c r="A46" t="s">
        <v>1</v>
      </c>
      <c r="B46">
        <v>21</v>
      </c>
      <c r="C46" t="s">
        <v>577</v>
      </c>
      <c r="D46">
        <v>48</v>
      </c>
      <c r="E46" s="12" t="s">
        <v>727</v>
      </c>
      <c r="F46" s="7" t="s">
        <v>59</v>
      </c>
      <c r="G46" s="19" t="s">
        <v>387</v>
      </c>
      <c r="H46" s="12" t="s">
        <v>722</v>
      </c>
      <c r="I46" s="12" t="s">
        <v>582</v>
      </c>
      <c r="J46" s="12" t="s">
        <v>716</v>
      </c>
      <c r="K46">
        <v>2021</v>
      </c>
      <c r="P46" s="6">
        <f>O46</f>
        <v>0</v>
      </c>
      <c r="S46" s="7">
        <f>O46*R46</f>
        <v>0</v>
      </c>
      <c r="V46" s="12" t="s">
        <v>590</v>
      </c>
    </row>
    <row r="47" spans="1:23" x14ac:dyDescent="0.3">
      <c r="A47" s="8" t="s">
        <v>1</v>
      </c>
      <c r="B47" s="8">
        <v>21</v>
      </c>
      <c r="C47" s="6" t="s">
        <v>577</v>
      </c>
      <c r="D47" s="15">
        <v>49</v>
      </c>
      <c r="E47" s="7" t="s">
        <v>386</v>
      </c>
      <c r="F47" s="7" t="s">
        <v>59</v>
      </c>
      <c r="G47" s="19" t="s">
        <v>387</v>
      </c>
      <c r="H47" s="7" t="s">
        <v>388</v>
      </c>
      <c r="I47" s="7" t="s">
        <v>227</v>
      </c>
      <c r="J47" s="9" t="s">
        <v>83</v>
      </c>
      <c r="K47" s="10">
        <v>2022</v>
      </c>
      <c r="L47" t="s">
        <v>808</v>
      </c>
      <c r="M47" t="s">
        <v>809</v>
      </c>
      <c r="N47" t="s">
        <v>810</v>
      </c>
      <c r="O47" s="6">
        <v>3000</v>
      </c>
      <c r="P47" s="7">
        <f>O47</f>
        <v>3000</v>
      </c>
      <c r="Q47" s="11" t="s">
        <v>0</v>
      </c>
      <c r="R47" s="7">
        <v>2</v>
      </c>
      <c r="S47" s="7">
        <f>O47*R47</f>
        <v>6000</v>
      </c>
      <c r="T47" s="7">
        <v>1</v>
      </c>
      <c r="U47" s="7">
        <f>T47*O47</f>
        <v>3000</v>
      </c>
      <c r="V47" s="7" t="s">
        <v>596</v>
      </c>
      <c r="W47" s="7" t="s">
        <v>811</v>
      </c>
    </row>
    <row r="48" spans="1:23" ht="15" x14ac:dyDescent="0.3">
      <c r="A48" s="13" t="s">
        <v>729</v>
      </c>
      <c r="B48">
        <v>21</v>
      </c>
      <c r="C48" t="s">
        <v>577</v>
      </c>
      <c r="D48">
        <v>50</v>
      </c>
      <c r="E48" s="12" t="s">
        <v>728</v>
      </c>
      <c r="F48" s="7" t="s">
        <v>59</v>
      </c>
      <c r="G48" s="6" t="s">
        <v>1061</v>
      </c>
      <c r="H48" s="12" t="s">
        <v>730</v>
      </c>
      <c r="I48" s="12" t="s">
        <v>720</v>
      </c>
      <c r="J48" s="12" t="s">
        <v>731</v>
      </c>
      <c r="K48">
        <v>2021</v>
      </c>
      <c r="O48" s="6">
        <v>1</v>
      </c>
      <c r="P48" s="6">
        <f>O48</f>
        <v>1</v>
      </c>
      <c r="Q48" s="6" t="s">
        <v>0</v>
      </c>
      <c r="R48" s="6">
        <v>1</v>
      </c>
      <c r="S48" s="7">
        <f>O48*R48</f>
        <v>1</v>
      </c>
      <c r="U48" s="7"/>
      <c r="V48" s="12" t="s">
        <v>584</v>
      </c>
      <c r="W48" s="6" t="s">
        <v>1046</v>
      </c>
    </row>
    <row r="49" spans="1:23" ht="15" x14ac:dyDescent="0.3">
      <c r="A49" t="s">
        <v>14</v>
      </c>
      <c r="B49">
        <v>21</v>
      </c>
      <c r="C49" t="s">
        <v>577</v>
      </c>
      <c r="D49" s="15">
        <v>51</v>
      </c>
      <c r="E49" s="12" t="s">
        <v>857</v>
      </c>
      <c r="F49" s="7" t="s">
        <v>59</v>
      </c>
      <c r="G49" s="19" t="s">
        <v>20</v>
      </c>
      <c r="H49" s="12" t="s">
        <v>732</v>
      </c>
      <c r="I49" s="12" t="s">
        <v>856</v>
      </c>
      <c r="J49" s="12" t="s">
        <v>83</v>
      </c>
      <c r="K49">
        <v>2021</v>
      </c>
      <c r="L49" t="s">
        <v>335</v>
      </c>
      <c r="M49" t="s">
        <v>334</v>
      </c>
      <c r="N49" t="s">
        <v>338</v>
      </c>
      <c r="O49" s="6">
        <v>23000</v>
      </c>
      <c r="P49" s="7">
        <f>O49</f>
        <v>23000</v>
      </c>
      <c r="Q49" s="11" t="s">
        <v>0</v>
      </c>
      <c r="R49" s="7">
        <v>2</v>
      </c>
      <c r="S49" s="7">
        <f>O49*R49</f>
        <v>46000</v>
      </c>
      <c r="T49" s="7">
        <v>1</v>
      </c>
      <c r="U49" s="7">
        <f>T49*O49</f>
        <v>23000</v>
      </c>
      <c r="V49" s="12" t="s">
        <v>855</v>
      </c>
      <c r="W49" s="6" t="s">
        <v>858</v>
      </c>
    </row>
    <row r="50" spans="1:23" x14ac:dyDescent="0.3">
      <c r="A50" s="8" t="s">
        <v>7</v>
      </c>
      <c r="B50" s="8">
        <v>21</v>
      </c>
      <c r="C50" s="6" t="s">
        <v>577</v>
      </c>
      <c r="D50" s="15">
        <v>55</v>
      </c>
      <c r="E50" s="7" t="s">
        <v>299</v>
      </c>
      <c r="F50" s="7" t="s">
        <v>59</v>
      </c>
      <c r="G50" s="19" t="s">
        <v>5</v>
      </c>
      <c r="H50" s="7" t="s">
        <v>4</v>
      </c>
      <c r="I50" s="7" t="s">
        <v>197</v>
      </c>
      <c r="J50" s="9" t="s">
        <v>64</v>
      </c>
      <c r="K50" s="10">
        <v>2021</v>
      </c>
      <c r="L50" s="16" t="s">
        <v>813</v>
      </c>
      <c r="M50" s="7" t="s">
        <v>812</v>
      </c>
      <c r="N50" s="16" t="s">
        <v>814</v>
      </c>
      <c r="O50" s="6">
        <v>8000</v>
      </c>
      <c r="P50" s="7">
        <f>O50</f>
        <v>8000</v>
      </c>
      <c r="Q50" s="11" t="s">
        <v>0</v>
      </c>
      <c r="R50" s="7">
        <v>2</v>
      </c>
      <c r="S50" s="7">
        <f>O50*R50</f>
        <v>16000</v>
      </c>
      <c r="T50" s="7">
        <v>1</v>
      </c>
      <c r="U50" s="7">
        <f>T50*O50</f>
        <v>8000</v>
      </c>
      <c r="V50" s="7" t="s">
        <v>590</v>
      </c>
      <c r="W50" s="7" t="s">
        <v>815</v>
      </c>
    </row>
    <row r="51" spans="1:23" ht="15" x14ac:dyDescent="0.3">
      <c r="A51" t="s">
        <v>7</v>
      </c>
      <c r="B51">
        <v>21</v>
      </c>
      <c r="C51" t="s">
        <v>577</v>
      </c>
      <c r="D51">
        <v>56</v>
      </c>
      <c r="E51" s="12" t="s">
        <v>733</v>
      </c>
      <c r="F51" s="7" t="s">
        <v>59</v>
      </c>
      <c r="G51" s="19" t="s">
        <v>5</v>
      </c>
      <c r="H51" s="12" t="s">
        <v>4</v>
      </c>
      <c r="I51" s="12" t="s">
        <v>734</v>
      </c>
      <c r="J51" s="12" t="s">
        <v>64</v>
      </c>
      <c r="K51">
        <v>2021</v>
      </c>
      <c r="P51" s="6">
        <f>O51</f>
        <v>0</v>
      </c>
      <c r="S51" s="7">
        <f>O51*R51</f>
        <v>0</v>
      </c>
      <c r="V51" s="12" t="s">
        <v>590</v>
      </c>
    </row>
    <row r="52" spans="1:23" ht="15" x14ac:dyDescent="0.3">
      <c r="A52" s="13" t="s">
        <v>729</v>
      </c>
      <c r="B52">
        <v>21</v>
      </c>
      <c r="C52" t="s">
        <v>577</v>
      </c>
      <c r="D52">
        <v>57</v>
      </c>
      <c r="E52" s="12" t="s">
        <v>735</v>
      </c>
      <c r="F52" s="7" t="s">
        <v>59</v>
      </c>
      <c r="G52" s="6" t="s">
        <v>1062</v>
      </c>
      <c r="H52" s="12" t="s">
        <v>736</v>
      </c>
      <c r="I52" s="12" t="s">
        <v>720</v>
      </c>
      <c r="J52" s="12" t="s">
        <v>731</v>
      </c>
      <c r="K52">
        <v>2021</v>
      </c>
      <c r="O52" s="6">
        <v>1</v>
      </c>
      <c r="P52" s="6">
        <f>O52</f>
        <v>1</v>
      </c>
      <c r="Q52" s="6" t="s">
        <v>0</v>
      </c>
      <c r="R52" s="6">
        <v>1</v>
      </c>
      <c r="S52" s="7">
        <f>O52*R52</f>
        <v>1</v>
      </c>
      <c r="U52" s="7"/>
      <c r="V52" s="12" t="s">
        <v>584</v>
      </c>
      <c r="W52" s="6" t="s">
        <v>1046</v>
      </c>
    </row>
    <row r="53" spans="1:23" x14ac:dyDescent="0.3">
      <c r="A53" s="8" t="s">
        <v>557</v>
      </c>
      <c r="B53" s="8">
        <v>21</v>
      </c>
      <c r="C53" s="6" t="s">
        <v>577</v>
      </c>
      <c r="D53">
        <v>58</v>
      </c>
      <c r="E53" s="7" t="s">
        <v>123</v>
      </c>
      <c r="F53" s="7" t="s">
        <v>59</v>
      </c>
      <c r="G53" s="19" t="s">
        <v>124</v>
      </c>
      <c r="H53" s="7" t="s">
        <v>125</v>
      </c>
      <c r="I53" s="7" t="s">
        <v>126</v>
      </c>
      <c r="J53" s="9" t="s">
        <v>83</v>
      </c>
      <c r="K53" s="10">
        <v>2018</v>
      </c>
      <c r="L53" s="7" t="s">
        <v>122</v>
      </c>
      <c r="M53" s="7" t="s">
        <v>121</v>
      </c>
      <c r="N53" s="5" t="s">
        <v>127</v>
      </c>
      <c r="O53" s="7">
        <v>1650</v>
      </c>
      <c r="P53" s="7">
        <f>O53</f>
        <v>1650</v>
      </c>
      <c r="Q53" s="11" t="s">
        <v>18</v>
      </c>
      <c r="R53" s="7">
        <v>1</v>
      </c>
      <c r="S53" s="7">
        <f>O53*R53</f>
        <v>1650</v>
      </c>
      <c r="T53" s="7">
        <v>2</v>
      </c>
      <c r="U53" s="7">
        <f>T53*O53</f>
        <v>3300</v>
      </c>
      <c r="V53" s="7" t="s">
        <v>590</v>
      </c>
      <c r="W53" s="7" t="s">
        <v>525</v>
      </c>
    </row>
    <row r="54" spans="1:23" ht="15" x14ac:dyDescent="0.3">
      <c r="A54" s="13" t="s">
        <v>552</v>
      </c>
      <c r="B54">
        <v>67</v>
      </c>
      <c r="C54" s="6" t="s">
        <v>577</v>
      </c>
      <c r="D54">
        <v>59</v>
      </c>
      <c r="E54" s="12" t="s">
        <v>625</v>
      </c>
      <c r="F54" s="7" t="s">
        <v>59</v>
      </c>
      <c r="H54" s="12" t="s">
        <v>626</v>
      </c>
      <c r="I54" s="12" t="s">
        <v>627</v>
      </c>
      <c r="J54" s="12" t="s">
        <v>583</v>
      </c>
      <c r="K54">
        <v>2021</v>
      </c>
      <c r="V54" s="12" t="s">
        <v>590</v>
      </c>
    </row>
    <row r="55" spans="1:23" ht="15" x14ac:dyDescent="0.3">
      <c r="A55" s="13" t="s">
        <v>552</v>
      </c>
      <c r="B55">
        <v>67</v>
      </c>
      <c r="C55" s="6" t="s">
        <v>577</v>
      </c>
      <c r="D55">
        <v>60</v>
      </c>
      <c r="E55" s="12" t="s">
        <v>628</v>
      </c>
      <c r="F55" s="7" t="s">
        <v>59</v>
      </c>
      <c r="H55" s="12" t="s">
        <v>626</v>
      </c>
      <c r="I55" s="12" t="s">
        <v>629</v>
      </c>
      <c r="J55" s="12" t="s">
        <v>583</v>
      </c>
      <c r="K55">
        <v>2021</v>
      </c>
      <c r="O55" s="7">
        <v>500</v>
      </c>
      <c r="P55" s="7">
        <f>O55</f>
        <v>500</v>
      </c>
      <c r="Q55" s="11" t="s">
        <v>18</v>
      </c>
      <c r="R55" s="7">
        <v>1</v>
      </c>
      <c r="S55" s="7">
        <f>O55*R55</f>
        <v>500</v>
      </c>
      <c r="T55" s="7">
        <v>3</v>
      </c>
      <c r="U55" s="7">
        <f>T55*O55</f>
        <v>1500</v>
      </c>
      <c r="V55" s="12" t="s">
        <v>593</v>
      </c>
      <c r="W55" s="6" t="s">
        <v>1046</v>
      </c>
    </row>
    <row r="56" spans="1:23" ht="15" x14ac:dyDescent="0.3">
      <c r="A56" s="13" t="s">
        <v>552</v>
      </c>
      <c r="B56">
        <v>67</v>
      </c>
      <c r="C56" s="6" t="s">
        <v>577</v>
      </c>
      <c r="D56">
        <v>61</v>
      </c>
      <c r="E56" s="12" t="s">
        <v>630</v>
      </c>
      <c r="F56" s="7" t="s">
        <v>59</v>
      </c>
      <c r="H56" s="12" t="s">
        <v>626</v>
      </c>
      <c r="I56" s="12" t="s">
        <v>631</v>
      </c>
      <c r="J56" s="12" t="s">
        <v>583</v>
      </c>
      <c r="K56">
        <v>2021</v>
      </c>
      <c r="V56" s="12" t="s">
        <v>590</v>
      </c>
    </row>
    <row r="57" spans="1:23" ht="15" x14ac:dyDescent="0.3">
      <c r="A57" t="s">
        <v>8</v>
      </c>
      <c r="B57">
        <v>67</v>
      </c>
      <c r="C57" s="6" t="s">
        <v>577</v>
      </c>
      <c r="D57">
        <v>62</v>
      </c>
      <c r="E57" s="12" t="s">
        <v>632</v>
      </c>
      <c r="F57" s="7" t="s">
        <v>59</v>
      </c>
      <c r="G57" t="s">
        <v>1063</v>
      </c>
      <c r="H57" s="12" t="s">
        <v>633</v>
      </c>
      <c r="I57" s="12" t="s">
        <v>612</v>
      </c>
      <c r="J57" s="12" t="s">
        <v>583</v>
      </c>
      <c r="K57">
        <v>2021</v>
      </c>
      <c r="O57" s="7">
        <v>4000</v>
      </c>
      <c r="P57" s="7">
        <f>O57</f>
        <v>4000</v>
      </c>
      <c r="Q57" s="11" t="s">
        <v>0</v>
      </c>
      <c r="R57" s="7">
        <v>2</v>
      </c>
      <c r="S57" s="7">
        <f>O57*R57</f>
        <v>8000</v>
      </c>
      <c r="T57" s="7">
        <v>3</v>
      </c>
      <c r="U57" s="7">
        <f>T57*O57</f>
        <v>12000</v>
      </c>
      <c r="V57" s="12" t="s">
        <v>584</v>
      </c>
      <c r="W57" s="6" t="s">
        <v>1046</v>
      </c>
    </row>
    <row r="58" spans="1:23" x14ac:dyDescent="0.3">
      <c r="A58" s="8" t="s">
        <v>554</v>
      </c>
      <c r="B58" s="8">
        <v>21</v>
      </c>
      <c r="C58" s="6" t="s">
        <v>577</v>
      </c>
      <c r="D58" s="15">
        <v>63</v>
      </c>
      <c r="E58" s="7" t="s">
        <v>259</v>
      </c>
      <c r="F58" s="7" t="s">
        <v>59</v>
      </c>
      <c r="G58" s="19" t="s">
        <v>232</v>
      </c>
      <c r="H58" s="7" t="s">
        <v>233</v>
      </c>
      <c r="I58" s="7" t="s">
        <v>260</v>
      </c>
      <c r="J58" s="9" t="s">
        <v>755</v>
      </c>
      <c r="K58" s="10">
        <v>2023</v>
      </c>
      <c r="L58" t="s">
        <v>258</v>
      </c>
      <c r="M58" s="7" t="s">
        <v>257</v>
      </c>
      <c r="N58" s="5" t="s">
        <v>261</v>
      </c>
      <c r="O58" s="7">
        <v>11000</v>
      </c>
      <c r="P58" s="7">
        <f>O58</f>
        <v>11000</v>
      </c>
      <c r="Q58" s="11" t="s">
        <v>0</v>
      </c>
      <c r="R58" s="7">
        <v>2</v>
      </c>
      <c r="S58" s="7">
        <f>O58*R58</f>
        <v>22000</v>
      </c>
      <c r="T58" s="7">
        <v>1</v>
      </c>
      <c r="U58" s="7">
        <f>T58*O58</f>
        <v>11000</v>
      </c>
      <c r="V58" s="7" t="s">
        <v>584</v>
      </c>
      <c r="W58" s="7" t="s">
        <v>512</v>
      </c>
    </row>
    <row r="59" spans="1:23" x14ac:dyDescent="0.3">
      <c r="A59" s="8" t="s">
        <v>554</v>
      </c>
      <c r="B59" s="8">
        <v>21</v>
      </c>
      <c r="C59" s="6" t="s">
        <v>577</v>
      </c>
      <c r="D59" s="15">
        <v>64</v>
      </c>
      <c r="E59" s="7" t="s">
        <v>239</v>
      </c>
      <c r="F59" s="7" t="s">
        <v>59</v>
      </c>
      <c r="G59" s="19" t="s">
        <v>232</v>
      </c>
      <c r="H59" s="7" t="s">
        <v>233</v>
      </c>
      <c r="I59" s="7" t="s">
        <v>240</v>
      </c>
      <c r="J59" s="9" t="s">
        <v>64</v>
      </c>
      <c r="K59" s="10">
        <v>2023</v>
      </c>
      <c r="L59" s="16" t="s">
        <v>837</v>
      </c>
      <c r="M59" t="s">
        <v>836</v>
      </c>
      <c r="N59" s="16" t="s">
        <v>838</v>
      </c>
      <c r="O59" s="7">
        <v>5500</v>
      </c>
      <c r="P59" s="7">
        <f>O59</f>
        <v>5500</v>
      </c>
      <c r="Q59" s="11" t="s">
        <v>0</v>
      </c>
      <c r="R59" s="7">
        <v>2</v>
      </c>
      <c r="S59" s="7">
        <f>O59*R59</f>
        <v>11000</v>
      </c>
      <c r="T59" s="7">
        <v>1</v>
      </c>
      <c r="U59" s="7">
        <f>T59*O59</f>
        <v>5500</v>
      </c>
      <c r="V59" s="7" t="s">
        <v>584</v>
      </c>
      <c r="W59" s="7" t="s">
        <v>839</v>
      </c>
    </row>
    <row r="60" spans="1:23" x14ac:dyDescent="0.3">
      <c r="A60" s="8" t="s">
        <v>554</v>
      </c>
      <c r="B60" s="8">
        <v>21</v>
      </c>
      <c r="C60" s="6" t="s">
        <v>577</v>
      </c>
      <c r="D60" s="15">
        <v>71</v>
      </c>
      <c r="E60" s="7" t="s">
        <v>241</v>
      </c>
      <c r="F60" s="7" t="s">
        <v>59</v>
      </c>
      <c r="G60" s="19" t="s">
        <v>232</v>
      </c>
      <c r="H60" s="7" t="s">
        <v>233</v>
      </c>
      <c r="I60" s="7" t="s">
        <v>242</v>
      </c>
      <c r="J60" s="9" t="s">
        <v>64</v>
      </c>
      <c r="K60" s="10">
        <v>2023</v>
      </c>
      <c r="L60" s="16" t="s">
        <v>840</v>
      </c>
      <c r="M60" t="s">
        <v>841</v>
      </c>
      <c r="N60" s="5" t="s">
        <v>243</v>
      </c>
      <c r="O60" s="7">
        <v>5000</v>
      </c>
      <c r="P60" s="7">
        <f>O60</f>
        <v>5000</v>
      </c>
      <c r="Q60" s="11" t="s">
        <v>0</v>
      </c>
      <c r="R60" s="7">
        <v>2</v>
      </c>
      <c r="S60" s="7">
        <f>O60*R60</f>
        <v>10000</v>
      </c>
      <c r="T60" s="7">
        <v>1</v>
      </c>
      <c r="U60" s="7">
        <f>T60*O60</f>
        <v>5000</v>
      </c>
      <c r="V60" s="7" t="s">
        <v>584</v>
      </c>
      <c r="W60" s="7" t="s">
        <v>507</v>
      </c>
    </row>
    <row r="61" spans="1:23" x14ac:dyDescent="0.3">
      <c r="A61" s="8" t="s">
        <v>554</v>
      </c>
      <c r="B61" s="8">
        <v>21</v>
      </c>
      <c r="C61" s="6" t="s">
        <v>577</v>
      </c>
      <c r="D61" s="15">
        <v>72</v>
      </c>
      <c r="E61" s="7" t="s">
        <v>244</v>
      </c>
      <c r="F61" s="7" t="s">
        <v>59</v>
      </c>
      <c r="G61" s="19" t="s">
        <v>232</v>
      </c>
      <c r="H61" s="7" t="s">
        <v>233</v>
      </c>
      <c r="I61" s="7" t="s">
        <v>245</v>
      </c>
      <c r="J61" s="9" t="s">
        <v>64</v>
      </c>
      <c r="K61" s="10">
        <v>2023</v>
      </c>
      <c r="L61" s="16" t="s">
        <v>843</v>
      </c>
      <c r="M61" t="s">
        <v>842</v>
      </c>
      <c r="N61" s="16" t="s">
        <v>844</v>
      </c>
      <c r="O61" s="7">
        <v>20000</v>
      </c>
      <c r="P61" s="7">
        <f>O61</f>
        <v>20000</v>
      </c>
      <c r="Q61" s="11" t="s">
        <v>0</v>
      </c>
      <c r="R61" s="7">
        <v>2</v>
      </c>
      <c r="S61" s="7">
        <f>O61*R61</f>
        <v>40000</v>
      </c>
      <c r="T61" s="7">
        <v>1</v>
      </c>
      <c r="U61" s="7">
        <f>T61*O61</f>
        <v>20000</v>
      </c>
      <c r="V61" s="7" t="s">
        <v>584</v>
      </c>
      <c r="W61" s="7" t="s">
        <v>508</v>
      </c>
    </row>
    <row r="62" spans="1:23" x14ac:dyDescent="0.3">
      <c r="A62" s="8" t="s">
        <v>554</v>
      </c>
      <c r="B62" s="8">
        <v>21</v>
      </c>
      <c r="C62" s="6" t="s">
        <v>577</v>
      </c>
      <c r="D62" s="15">
        <v>73</v>
      </c>
      <c r="E62" s="7" t="s">
        <v>246</v>
      </c>
      <c r="F62" s="7" t="s">
        <v>59</v>
      </c>
      <c r="G62" s="19" t="s">
        <v>232</v>
      </c>
      <c r="H62" s="7" t="s">
        <v>233</v>
      </c>
      <c r="I62" s="7" t="s">
        <v>247</v>
      </c>
      <c r="J62" s="9" t="s">
        <v>64</v>
      </c>
      <c r="K62" s="10">
        <v>2023</v>
      </c>
      <c r="L62" s="16" t="s">
        <v>846</v>
      </c>
      <c r="M62" t="s">
        <v>845</v>
      </c>
      <c r="N62" s="16" t="s">
        <v>847</v>
      </c>
      <c r="O62" s="7">
        <v>2000</v>
      </c>
      <c r="P62" s="7">
        <f>O62</f>
        <v>2000</v>
      </c>
      <c r="Q62" s="11" t="s">
        <v>0</v>
      </c>
      <c r="R62" s="7">
        <v>2</v>
      </c>
      <c r="S62" s="7">
        <f>O62*R62</f>
        <v>4000</v>
      </c>
      <c r="T62" s="7">
        <v>1</v>
      </c>
      <c r="U62" s="7">
        <f>T62*O62</f>
        <v>2000</v>
      </c>
      <c r="V62" s="7" t="s">
        <v>584</v>
      </c>
      <c r="W62" s="7" t="s">
        <v>509</v>
      </c>
    </row>
    <row r="63" spans="1:23" x14ac:dyDescent="0.3">
      <c r="A63" s="8" t="s">
        <v>554</v>
      </c>
      <c r="B63" s="8">
        <v>21</v>
      </c>
      <c r="C63" s="6" t="s">
        <v>577</v>
      </c>
      <c r="D63" s="15">
        <v>74</v>
      </c>
      <c r="E63" s="7" t="s">
        <v>248</v>
      </c>
      <c r="F63" s="7" t="s">
        <v>59</v>
      </c>
      <c r="G63" s="19" t="s">
        <v>232</v>
      </c>
      <c r="H63" s="7" t="s">
        <v>233</v>
      </c>
      <c r="I63" s="7" t="s">
        <v>249</v>
      </c>
      <c r="J63" s="9" t="s">
        <v>64</v>
      </c>
      <c r="K63" s="10">
        <v>2023</v>
      </c>
      <c r="L63" s="16" t="s">
        <v>849</v>
      </c>
      <c r="M63" t="s">
        <v>848</v>
      </c>
      <c r="N63" s="16" t="s">
        <v>850</v>
      </c>
      <c r="O63" s="7">
        <v>9000</v>
      </c>
      <c r="P63" s="7">
        <f>O63</f>
        <v>9000</v>
      </c>
      <c r="Q63" s="7" t="s">
        <v>0</v>
      </c>
      <c r="R63" s="7">
        <v>2</v>
      </c>
      <c r="S63" s="7">
        <f>O63*R63</f>
        <v>18000</v>
      </c>
      <c r="T63" s="7">
        <v>1</v>
      </c>
      <c r="U63" s="7">
        <f>T63*O63</f>
        <v>9000</v>
      </c>
      <c r="V63" s="7" t="s">
        <v>584</v>
      </c>
      <c r="W63" s="7" t="s">
        <v>851</v>
      </c>
    </row>
    <row r="64" spans="1:23" x14ac:dyDescent="0.3">
      <c r="A64" s="8" t="s">
        <v>554</v>
      </c>
      <c r="B64" s="8">
        <v>21</v>
      </c>
      <c r="C64" s="6" t="s">
        <v>577</v>
      </c>
      <c r="D64" s="15">
        <v>76</v>
      </c>
      <c r="E64" s="7" t="s">
        <v>250</v>
      </c>
      <c r="F64" s="7" t="s">
        <v>59</v>
      </c>
      <c r="G64" s="19" t="s">
        <v>232</v>
      </c>
      <c r="H64" s="7" t="s">
        <v>233</v>
      </c>
      <c r="I64" s="7" t="s">
        <v>251</v>
      </c>
      <c r="J64" s="9" t="s">
        <v>64</v>
      </c>
      <c r="K64" s="10">
        <v>2023</v>
      </c>
      <c r="L64" s="16" t="s">
        <v>853</v>
      </c>
      <c r="M64" t="s">
        <v>852</v>
      </c>
      <c r="N64" s="16" t="s">
        <v>854</v>
      </c>
      <c r="O64" s="7">
        <v>700</v>
      </c>
      <c r="P64" s="7">
        <f>O64</f>
        <v>700</v>
      </c>
      <c r="Q64" s="11" t="s">
        <v>0</v>
      </c>
      <c r="R64" s="7">
        <v>2</v>
      </c>
      <c r="S64" s="7">
        <f>O64*R64</f>
        <v>1400</v>
      </c>
      <c r="T64" s="7">
        <v>1</v>
      </c>
      <c r="U64" s="7">
        <f>T64*O64</f>
        <v>700</v>
      </c>
      <c r="V64" s="7" t="s">
        <v>584</v>
      </c>
      <c r="W64" s="7" t="s">
        <v>510</v>
      </c>
    </row>
    <row r="65" spans="1:23" x14ac:dyDescent="0.3">
      <c r="A65" s="8" t="s">
        <v>554</v>
      </c>
      <c r="B65" s="8">
        <v>21</v>
      </c>
      <c r="C65" s="6" t="s">
        <v>577</v>
      </c>
      <c r="D65">
        <v>77</v>
      </c>
      <c r="E65" s="7" t="s">
        <v>254</v>
      </c>
      <c r="F65" s="7" t="s">
        <v>59</v>
      </c>
      <c r="G65" s="19" t="s">
        <v>232</v>
      </c>
      <c r="H65" s="7" t="s">
        <v>233</v>
      </c>
      <c r="I65" s="7" t="s">
        <v>255</v>
      </c>
      <c r="J65" s="9" t="s">
        <v>716</v>
      </c>
      <c r="K65" s="10">
        <v>2021</v>
      </c>
      <c r="L65" s="7" t="s">
        <v>253</v>
      </c>
      <c r="M65" s="7" t="s">
        <v>252</v>
      </c>
      <c r="N65" s="5" t="s">
        <v>256</v>
      </c>
      <c r="O65" s="7">
        <v>4000</v>
      </c>
      <c r="P65" s="7">
        <f>O65</f>
        <v>4000</v>
      </c>
      <c r="Q65" s="11" t="s">
        <v>0</v>
      </c>
      <c r="R65" s="7">
        <v>2</v>
      </c>
      <c r="S65" s="7">
        <f>O65*R65</f>
        <v>8000</v>
      </c>
      <c r="T65" s="7">
        <v>3</v>
      </c>
      <c r="U65" s="7">
        <f>T65*O65</f>
        <v>12000</v>
      </c>
      <c r="V65" s="7" t="s">
        <v>590</v>
      </c>
      <c r="W65" s="7" t="s">
        <v>511</v>
      </c>
    </row>
    <row r="66" spans="1:23" ht="15" x14ac:dyDescent="0.3">
      <c r="A66" t="s">
        <v>554</v>
      </c>
      <c r="B66">
        <v>21</v>
      </c>
      <c r="C66" t="s">
        <v>577</v>
      </c>
      <c r="D66">
        <v>78</v>
      </c>
      <c r="E66" s="12" t="s">
        <v>737</v>
      </c>
      <c r="F66" s="7" t="s">
        <v>59</v>
      </c>
      <c r="G66" s="19" t="s">
        <v>232</v>
      </c>
      <c r="H66" s="12" t="s">
        <v>233</v>
      </c>
      <c r="I66" s="12" t="s">
        <v>738</v>
      </c>
      <c r="J66" s="12" t="s">
        <v>83</v>
      </c>
      <c r="K66">
        <v>2021</v>
      </c>
      <c r="V66" s="12" t="s">
        <v>590</v>
      </c>
    </row>
    <row r="67" spans="1:23" x14ac:dyDescent="0.3">
      <c r="A67" s="8" t="s">
        <v>554</v>
      </c>
      <c r="B67" s="8">
        <v>21</v>
      </c>
      <c r="C67" s="6" t="s">
        <v>577</v>
      </c>
      <c r="D67" s="15">
        <v>79</v>
      </c>
      <c r="E67" s="7" t="s">
        <v>237</v>
      </c>
      <c r="F67" s="7" t="s">
        <v>59</v>
      </c>
      <c r="G67" s="19" t="s">
        <v>232</v>
      </c>
      <c r="H67" s="7" t="s">
        <v>233</v>
      </c>
      <c r="I67" s="7" t="s">
        <v>238</v>
      </c>
      <c r="J67" s="9" t="s">
        <v>83</v>
      </c>
      <c r="K67" s="10">
        <v>2022</v>
      </c>
      <c r="L67" t="s">
        <v>834</v>
      </c>
      <c r="M67" t="s">
        <v>833</v>
      </c>
      <c r="N67" t="s">
        <v>835</v>
      </c>
      <c r="O67" s="7">
        <v>4000</v>
      </c>
      <c r="P67" s="7">
        <f>O67</f>
        <v>4000</v>
      </c>
      <c r="Q67" s="11" t="s">
        <v>0</v>
      </c>
      <c r="R67" s="7">
        <v>2</v>
      </c>
      <c r="S67" s="7">
        <f>O67*R67</f>
        <v>8000</v>
      </c>
      <c r="T67" s="7">
        <v>1</v>
      </c>
      <c r="U67" s="7">
        <f>T67*O67</f>
        <v>4000</v>
      </c>
      <c r="V67" s="7" t="s">
        <v>584</v>
      </c>
      <c r="W67" s="7" t="s">
        <v>506</v>
      </c>
    </row>
    <row r="68" spans="1:23" x14ac:dyDescent="0.3">
      <c r="A68" s="8" t="s">
        <v>554</v>
      </c>
      <c r="B68" s="8">
        <v>21</v>
      </c>
      <c r="C68" s="6" t="s">
        <v>577</v>
      </c>
      <c r="D68" s="15">
        <v>80</v>
      </c>
      <c r="E68" s="7" t="s">
        <v>235</v>
      </c>
      <c r="F68" s="7" t="s">
        <v>59</v>
      </c>
      <c r="G68" s="19" t="s">
        <v>232</v>
      </c>
      <c r="H68" s="7" t="s">
        <v>233</v>
      </c>
      <c r="I68" s="7" t="s">
        <v>236</v>
      </c>
      <c r="J68" s="9" t="s">
        <v>83</v>
      </c>
      <c r="K68" s="10">
        <v>2022</v>
      </c>
      <c r="L68" t="s">
        <v>829</v>
      </c>
      <c r="M68" t="s">
        <v>830</v>
      </c>
      <c r="N68" t="s">
        <v>831</v>
      </c>
      <c r="O68" s="7">
        <v>2000</v>
      </c>
      <c r="P68" s="7">
        <f>O68</f>
        <v>2000</v>
      </c>
      <c r="Q68" s="11" t="s">
        <v>0</v>
      </c>
      <c r="R68" s="7">
        <v>2</v>
      </c>
      <c r="S68" s="7">
        <f>O68*R68</f>
        <v>4000</v>
      </c>
      <c r="T68" s="7">
        <v>1</v>
      </c>
      <c r="U68" s="7">
        <f>T68*O68</f>
        <v>2000</v>
      </c>
      <c r="V68" s="7" t="s">
        <v>584</v>
      </c>
      <c r="W68" s="7" t="s">
        <v>832</v>
      </c>
    </row>
    <row r="69" spans="1:23" ht="15" x14ac:dyDescent="0.3">
      <c r="A69" t="s">
        <v>9</v>
      </c>
      <c r="B69">
        <v>67</v>
      </c>
      <c r="C69" s="6" t="s">
        <v>577</v>
      </c>
      <c r="D69">
        <v>81</v>
      </c>
      <c r="E69" s="12" t="s">
        <v>634</v>
      </c>
      <c r="F69" s="7" t="s">
        <v>59</v>
      </c>
      <c r="G69" s="6" t="s">
        <v>1064</v>
      </c>
      <c r="H69" s="12" t="s">
        <v>635</v>
      </c>
      <c r="I69" s="12" t="s">
        <v>582</v>
      </c>
      <c r="J69" s="12" t="s">
        <v>583</v>
      </c>
      <c r="K69">
        <v>2021</v>
      </c>
      <c r="V69" s="12" t="s">
        <v>590</v>
      </c>
    </row>
    <row r="70" spans="1:23" x14ac:dyDescent="0.3">
      <c r="A70" s="8" t="s">
        <v>13</v>
      </c>
      <c r="B70" s="8">
        <v>21</v>
      </c>
      <c r="C70" s="6" t="s">
        <v>577</v>
      </c>
      <c r="D70">
        <v>82</v>
      </c>
      <c r="E70" s="7" t="s">
        <v>413</v>
      </c>
      <c r="F70" s="7" t="s">
        <v>59</v>
      </c>
      <c r="G70" s="19" t="s">
        <v>1065</v>
      </c>
      <c r="H70" s="7" t="s">
        <v>408</v>
      </c>
      <c r="I70" s="7" t="s">
        <v>414</v>
      </c>
      <c r="J70" s="9" t="s">
        <v>731</v>
      </c>
      <c r="K70" s="10">
        <v>2019</v>
      </c>
      <c r="L70" s="7" t="s">
        <v>412</v>
      </c>
      <c r="M70" s="7" t="s">
        <v>411</v>
      </c>
      <c r="N70" s="5" t="s">
        <v>415</v>
      </c>
      <c r="O70" s="7"/>
      <c r="P70" s="7">
        <f>O70</f>
        <v>0</v>
      </c>
      <c r="Q70" s="11"/>
      <c r="R70" s="7">
        <v>0</v>
      </c>
      <c r="S70" s="7"/>
      <c r="T70" s="7"/>
      <c r="U70" s="7">
        <f>T70*O70</f>
        <v>0</v>
      </c>
      <c r="V70" s="7" t="s">
        <v>593</v>
      </c>
      <c r="W70" s="7" t="s">
        <v>522</v>
      </c>
    </row>
    <row r="71" spans="1:23" x14ac:dyDescent="0.3">
      <c r="A71" s="8" t="s">
        <v>14</v>
      </c>
      <c r="B71" s="8">
        <v>21</v>
      </c>
      <c r="C71" s="6" t="s">
        <v>577</v>
      </c>
      <c r="D71" s="15">
        <v>83</v>
      </c>
      <c r="E71" s="7" t="s">
        <v>331</v>
      </c>
      <c r="F71" s="7" t="s">
        <v>59</v>
      </c>
      <c r="G71" s="19" t="s">
        <v>20</v>
      </c>
      <c r="H71" s="7" t="s">
        <v>332</v>
      </c>
      <c r="I71" s="7" t="s">
        <v>333</v>
      </c>
      <c r="J71" s="9" t="s">
        <v>760</v>
      </c>
      <c r="K71" s="10">
        <v>2022</v>
      </c>
      <c r="L71" t="s">
        <v>863</v>
      </c>
      <c r="M71" t="s">
        <v>864</v>
      </c>
      <c r="N71" t="s">
        <v>865</v>
      </c>
      <c r="O71" s="7">
        <v>8000</v>
      </c>
      <c r="P71" s="7">
        <f>O71</f>
        <v>8000</v>
      </c>
      <c r="Q71" s="11" t="s">
        <v>0</v>
      </c>
      <c r="R71" s="7">
        <v>2</v>
      </c>
      <c r="S71" s="7">
        <f>O71*R71</f>
        <v>16000</v>
      </c>
      <c r="T71" s="7">
        <v>3</v>
      </c>
      <c r="U71" s="7">
        <f>T71*O71</f>
        <v>24000</v>
      </c>
      <c r="V71" s="7" t="s">
        <v>584</v>
      </c>
      <c r="W71" s="7" t="s">
        <v>866</v>
      </c>
    </row>
    <row r="72" spans="1:23" ht="15" x14ac:dyDescent="0.3">
      <c r="A72" t="s">
        <v>14</v>
      </c>
      <c r="B72">
        <v>21</v>
      </c>
      <c r="C72" t="s">
        <v>577</v>
      </c>
      <c r="D72">
        <v>84</v>
      </c>
      <c r="E72" s="12" t="s">
        <v>739</v>
      </c>
      <c r="F72" s="7" t="s">
        <v>59</v>
      </c>
      <c r="G72" s="19" t="s">
        <v>20</v>
      </c>
      <c r="H72" s="12" t="s">
        <v>740</v>
      </c>
      <c r="I72" s="12" t="s">
        <v>741</v>
      </c>
      <c r="J72" s="12" t="s">
        <v>731</v>
      </c>
      <c r="K72">
        <v>2021</v>
      </c>
      <c r="O72" s="7">
        <v>15000</v>
      </c>
      <c r="P72" s="7">
        <f>O72</f>
        <v>15000</v>
      </c>
      <c r="Q72" s="11" t="s">
        <v>0</v>
      </c>
      <c r="R72" s="7">
        <v>2</v>
      </c>
      <c r="S72" s="7">
        <f>O72*R72</f>
        <v>30000</v>
      </c>
      <c r="T72" s="7">
        <v>1</v>
      </c>
      <c r="U72" s="7">
        <f>T72*O72</f>
        <v>15000</v>
      </c>
      <c r="V72" s="12" t="s">
        <v>584</v>
      </c>
      <c r="W72" s="6" t="s">
        <v>1048</v>
      </c>
    </row>
    <row r="73" spans="1:23" x14ac:dyDescent="0.3">
      <c r="A73" s="8" t="s">
        <v>14</v>
      </c>
      <c r="B73" s="8">
        <v>21</v>
      </c>
      <c r="C73" s="6" t="s">
        <v>577</v>
      </c>
      <c r="D73">
        <v>85</v>
      </c>
      <c r="E73" s="7" t="s">
        <v>346</v>
      </c>
      <c r="F73" s="7" t="s">
        <v>59</v>
      </c>
      <c r="G73" s="19" t="s">
        <v>20</v>
      </c>
      <c r="H73" s="7" t="s">
        <v>332</v>
      </c>
      <c r="I73" s="7" t="s">
        <v>347</v>
      </c>
      <c r="J73" s="9" t="s">
        <v>760</v>
      </c>
      <c r="K73" s="10">
        <v>2021</v>
      </c>
      <c r="L73" s="7" t="s">
        <v>345</v>
      </c>
      <c r="M73" s="7" t="s">
        <v>344</v>
      </c>
      <c r="N73" s="5" t="s">
        <v>348</v>
      </c>
      <c r="O73" s="7">
        <v>50000</v>
      </c>
      <c r="P73" s="7">
        <f>O73</f>
        <v>50000</v>
      </c>
      <c r="Q73" s="11" t="s">
        <v>24</v>
      </c>
      <c r="R73" s="7">
        <v>1.5</v>
      </c>
      <c r="S73" s="7">
        <f>O73*R73</f>
        <v>75000</v>
      </c>
      <c r="T73" s="7">
        <v>1</v>
      </c>
      <c r="U73" s="7">
        <f>T73*O73</f>
        <v>50000</v>
      </c>
      <c r="V73" s="7" t="s">
        <v>703</v>
      </c>
      <c r="W73" s="7" t="s">
        <v>535</v>
      </c>
    </row>
    <row r="74" spans="1:23" ht="15" x14ac:dyDescent="0.3">
      <c r="A74" t="s">
        <v>14</v>
      </c>
      <c r="B74">
        <v>21</v>
      </c>
      <c r="C74" t="s">
        <v>577</v>
      </c>
      <c r="D74">
        <v>89</v>
      </c>
      <c r="E74" s="12" t="s">
        <v>742</v>
      </c>
      <c r="F74" s="7" t="s">
        <v>59</v>
      </c>
      <c r="G74" s="19" t="s">
        <v>20</v>
      </c>
      <c r="H74" s="12" t="s">
        <v>740</v>
      </c>
      <c r="I74" s="12" t="s">
        <v>743</v>
      </c>
      <c r="J74" s="12" t="s">
        <v>731</v>
      </c>
      <c r="K74">
        <v>2021</v>
      </c>
      <c r="O74" s="7">
        <v>11000</v>
      </c>
      <c r="P74" s="7">
        <f>O74</f>
        <v>11000</v>
      </c>
      <c r="Q74" s="11" t="s">
        <v>18</v>
      </c>
      <c r="R74" s="7">
        <v>1</v>
      </c>
      <c r="S74" s="7">
        <f>O74*R74</f>
        <v>11000</v>
      </c>
      <c r="T74" s="7">
        <v>1</v>
      </c>
      <c r="U74" s="7">
        <f>T74*O74</f>
        <v>11000</v>
      </c>
      <c r="V74" s="12" t="s">
        <v>593</v>
      </c>
      <c r="W74" s="6" t="s">
        <v>1047</v>
      </c>
    </row>
    <row r="75" spans="1:23" ht="15" x14ac:dyDescent="0.3">
      <c r="A75" t="s">
        <v>7</v>
      </c>
      <c r="B75">
        <v>67</v>
      </c>
      <c r="C75" s="6" t="s">
        <v>577</v>
      </c>
      <c r="D75">
        <v>90</v>
      </c>
      <c r="E75" s="12" t="s">
        <v>636</v>
      </c>
      <c r="F75" s="7" t="s">
        <v>59</v>
      </c>
      <c r="G75" t="s">
        <v>1066</v>
      </c>
      <c r="H75" s="12" t="s">
        <v>637</v>
      </c>
      <c r="I75" s="12" t="s">
        <v>638</v>
      </c>
      <c r="J75" s="12" t="s">
        <v>583</v>
      </c>
      <c r="K75">
        <v>2021</v>
      </c>
      <c r="O75" s="6">
        <v>70000</v>
      </c>
      <c r="P75" s="6">
        <f>O75</f>
        <v>70000</v>
      </c>
      <c r="Q75" s="6" t="s">
        <v>0</v>
      </c>
      <c r="R75" s="6">
        <v>2</v>
      </c>
      <c r="S75" s="7">
        <f>O75*R75</f>
        <v>140000</v>
      </c>
      <c r="T75" s="7">
        <v>1</v>
      </c>
      <c r="U75" s="7">
        <f>T75*O75</f>
        <v>70000</v>
      </c>
      <c r="V75" s="12" t="s">
        <v>584</v>
      </c>
      <c r="W75" s="6" t="s">
        <v>1050</v>
      </c>
    </row>
    <row r="76" spans="1:23" ht="15" x14ac:dyDescent="0.3">
      <c r="A76" t="s">
        <v>1</v>
      </c>
      <c r="B76">
        <v>67</v>
      </c>
      <c r="C76" s="6" t="s">
        <v>577</v>
      </c>
      <c r="D76">
        <v>91</v>
      </c>
      <c r="E76" s="12" t="s">
        <v>639</v>
      </c>
      <c r="F76" s="7" t="s">
        <v>59</v>
      </c>
      <c r="G76" t="s">
        <v>1067</v>
      </c>
      <c r="H76" s="12" t="s">
        <v>640</v>
      </c>
      <c r="I76" s="12" t="s">
        <v>583</v>
      </c>
      <c r="J76" s="12" t="s">
        <v>583</v>
      </c>
      <c r="K76">
        <v>2021</v>
      </c>
      <c r="V76" s="12" t="s">
        <v>584</v>
      </c>
      <c r="W76" s="6" t="s">
        <v>1051</v>
      </c>
    </row>
    <row r="77" spans="1:23" ht="15" x14ac:dyDescent="0.3">
      <c r="A77" t="s">
        <v>11</v>
      </c>
      <c r="B77">
        <v>67</v>
      </c>
      <c r="C77" s="6" t="s">
        <v>577</v>
      </c>
      <c r="D77" s="15">
        <v>92</v>
      </c>
      <c r="E77" s="12" t="s">
        <v>641</v>
      </c>
      <c r="F77" s="7" t="s">
        <v>59</v>
      </c>
      <c r="G77" s="6" t="s">
        <v>981</v>
      </c>
      <c r="H77" s="12" t="s">
        <v>642</v>
      </c>
      <c r="I77" s="12" t="s">
        <v>643</v>
      </c>
      <c r="J77" s="12" t="s">
        <v>583</v>
      </c>
      <c r="K77">
        <v>2022</v>
      </c>
      <c r="L77" t="s">
        <v>974</v>
      </c>
      <c r="M77" t="s">
        <v>975</v>
      </c>
      <c r="N77" t="s">
        <v>976</v>
      </c>
      <c r="O77" s="7">
        <v>600</v>
      </c>
      <c r="P77" s="7">
        <f>O77</f>
        <v>600</v>
      </c>
      <c r="Q77" s="11" t="s">
        <v>0</v>
      </c>
      <c r="R77" s="7">
        <v>2</v>
      </c>
      <c r="S77" s="7">
        <f>O77*R77</f>
        <v>1200</v>
      </c>
      <c r="T77" s="7">
        <v>1</v>
      </c>
      <c r="U77" s="7">
        <f>T77*O77</f>
        <v>600</v>
      </c>
      <c r="V77" s="12" t="s">
        <v>596</v>
      </c>
      <c r="W77" s="6" t="s">
        <v>978</v>
      </c>
    </row>
    <row r="78" spans="1:23" ht="15" x14ac:dyDescent="0.3">
      <c r="A78" t="s">
        <v>11</v>
      </c>
      <c r="B78">
        <v>67</v>
      </c>
      <c r="C78" s="6" t="s">
        <v>577</v>
      </c>
      <c r="D78" s="15">
        <v>93</v>
      </c>
      <c r="E78" s="12" t="s">
        <v>644</v>
      </c>
      <c r="F78" s="7" t="s">
        <v>59</v>
      </c>
      <c r="G78" s="6" t="s">
        <v>981</v>
      </c>
      <c r="H78" s="12" t="s">
        <v>642</v>
      </c>
      <c r="I78" s="12" t="s">
        <v>645</v>
      </c>
      <c r="J78" s="12" t="s">
        <v>583</v>
      </c>
      <c r="K78">
        <v>2021</v>
      </c>
      <c r="L78" t="s">
        <v>974</v>
      </c>
      <c r="M78" t="s">
        <v>975</v>
      </c>
      <c r="N78" t="s">
        <v>976</v>
      </c>
      <c r="O78" s="7">
        <v>500</v>
      </c>
      <c r="P78" s="7">
        <f>O78</f>
        <v>500</v>
      </c>
      <c r="Q78" s="11" t="s">
        <v>0</v>
      </c>
      <c r="R78" s="7">
        <v>2</v>
      </c>
      <c r="S78" s="7">
        <f>O78*R78</f>
        <v>1000</v>
      </c>
      <c r="T78" s="7">
        <v>1</v>
      </c>
      <c r="U78" s="7">
        <f>T78*O78</f>
        <v>500</v>
      </c>
      <c r="V78" s="12" t="s">
        <v>596</v>
      </c>
      <c r="W78" s="6" t="s">
        <v>977</v>
      </c>
    </row>
    <row r="79" spans="1:23" ht="15" x14ac:dyDescent="0.3">
      <c r="A79" t="s">
        <v>11</v>
      </c>
      <c r="B79">
        <v>67</v>
      </c>
      <c r="C79" s="6" t="s">
        <v>577</v>
      </c>
      <c r="D79" s="15">
        <v>94</v>
      </c>
      <c r="E79" s="12" t="s">
        <v>646</v>
      </c>
      <c r="F79" s="7" t="s">
        <v>59</v>
      </c>
      <c r="G79" s="6" t="s">
        <v>981</v>
      </c>
      <c r="H79" s="12" t="s">
        <v>642</v>
      </c>
      <c r="I79" s="12" t="s">
        <v>647</v>
      </c>
      <c r="J79" s="12" t="s">
        <v>583</v>
      </c>
      <c r="K79">
        <v>2021</v>
      </c>
      <c r="L79" t="s">
        <v>974</v>
      </c>
      <c r="M79" t="s">
        <v>975</v>
      </c>
      <c r="N79" t="s">
        <v>976</v>
      </c>
      <c r="O79" s="7">
        <v>2000</v>
      </c>
      <c r="P79" s="7">
        <f>O79</f>
        <v>2000</v>
      </c>
      <c r="Q79" s="11" t="s">
        <v>0</v>
      </c>
      <c r="R79" s="7">
        <v>2</v>
      </c>
      <c r="S79" s="7">
        <f>O79*R79</f>
        <v>4000</v>
      </c>
      <c r="T79" s="7">
        <v>1</v>
      </c>
      <c r="U79" s="7">
        <f>T79*O79</f>
        <v>2000</v>
      </c>
      <c r="V79" s="12" t="s">
        <v>596</v>
      </c>
      <c r="W79" s="6" t="s">
        <v>978</v>
      </c>
    </row>
    <row r="80" spans="1:23" ht="15" x14ac:dyDescent="0.3">
      <c r="A80" t="s">
        <v>11</v>
      </c>
      <c r="B80">
        <v>67</v>
      </c>
      <c r="C80" s="6" t="s">
        <v>577</v>
      </c>
      <c r="D80" s="15">
        <v>95</v>
      </c>
      <c r="E80" s="12" t="s">
        <v>648</v>
      </c>
      <c r="F80" s="7" t="s">
        <v>59</v>
      </c>
      <c r="G80" s="6" t="s">
        <v>981</v>
      </c>
      <c r="H80" s="12" t="s">
        <v>642</v>
      </c>
      <c r="I80" s="12" t="s">
        <v>649</v>
      </c>
      <c r="J80" s="12" t="s">
        <v>583</v>
      </c>
      <c r="K80">
        <v>2021</v>
      </c>
      <c r="L80" t="s">
        <v>974</v>
      </c>
      <c r="M80" t="s">
        <v>975</v>
      </c>
      <c r="N80" t="s">
        <v>976</v>
      </c>
      <c r="O80" s="7">
        <v>10000</v>
      </c>
      <c r="P80" s="7">
        <f>O80</f>
        <v>10000</v>
      </c>
      <c r="Q80" s="11" t="s">
        <v>0</v>
      </c>
      <c r="R80" s="7">
        <v>2</v>
      </c>
      <c r="S80" s="7">
        <f>O80*R80</f>
        <v>20000</v>
      </c>
      <c r="T80" s="7">
        <v>1</v>
      </c>
      <c r="U80" s="7">
        <f>T80*O80</f>
        <v>10000</v>
      </c>
      <c r="V80" s="12" t="s">
        <v>584</v>
      </c>
      <c r="W80" s="6" t="s">
        <v>979</v>
      </c>
    </row>
    <row r="81" spans="1:23" ht="15" x14ac:dyDescent="0.3">
      <c r="A81" t="s">
        <v>11</v>
      </c>
      <c r="B81">
        <v>67</v>
      </c>
      <c r="C81" s="6" t="s">
        <v>577</v>
      </c>
      <c r="D81" s="15">
        <v>96</v>
      </c>
      <c r="E81" s="12" t="s">
        <v>650</v>
      </c>
      <c r="F81" s="7" t="s">
        <v>59</v>
      </c>
      <c r="G81" s="6" t="s">
        <v>981</v>
      </c>
      <c r="H81" s="12" t="s">
        <v>642</v>
      </c>
      <c r="I81" s="12" t="s">
        <v>651</v>
      </c>
      <c r="J81" s="12" t="s">
        <v>583</v>
      </c>
      <c r="K81">
        <v>2021</v>
      </c>
      <c r="L81" t="s">
        <v>974</v>
      </c>
      <c r="M81" t="s">
        <v>975</v>
      </c>
      <c r="N81" t="s">
        <v>976</v>
      </c>
      <c r="O81" s="7">
        <v>500</v>
      </c>
      <c r="P81" s="7">
        <f>O81</f>
        <v>500</v>
      </c>
      <c r="Q81" s="11" t="s">
        <v>0</v>
      </c>
      <c r="R81" s="7">
        <v>2</v>
      </c>
      <c r="S81" s="7">
        <f>O81*R81</f>
        <v>1000</v>
      </c>
      <c r="T81" s="7">
        <v>1</v>
      </c>
      <c r="U81" s="7">
        <f>T81*O81</f>
        <v>500</v>
      </c>
      <c r="V81" s="12" t="s">
        <v>596</v>
      </c>
      <c r="W81" s="6" t="s">
        <v>980</v>
      </c>
    </row>
    <row r="82" spans="1:23" ht="15" x14ac:dyDescent="0.3">
      <c r="A82" t="s">
        <v>9</v>
      </c>
      <c r="B82">
        <v>67</v>
      </c>
      <c r="C82" s="6" t="s">
        <v>577</v>
      </c>
      <c r="D82">
        <v>97</v>
      </c>
      <c r="E82" s="12" t="s">
        <v>652</v>
      </c>
      <c r="F82" s="7" t="s">
        <v>59</v>
      </c>
      <c r="G82" s="6" t="s">
        <v>1068</v>
      </c>
      <c r="H82" s="12" t="s">
        <v>653</v>
      </c>
      <c r="I82" s="12" t="s">
        <v>654</v>
      </c>
      <c r="J82" s="12" t="s">
        <v>583</v>
      </c>
      <c r="K82">
        <v>2021</v>
      </c>
      <c r="O82" s="6">
        <v>1900</v>
      </c>
      <c r="P82" s="7">
        <f>O82</f>
        <v>1900</v>
      </c>
      <c r="Q82" s="11" t="s">
        <v>0</v>
      </c>
      <c r="R82" s="7">
        <v>2</v>
      </c>
      <c r="S82" s="7">
        <f>O82*R82</f>
        <v>3800</v>
      </c>
      <c r="T82" s="7">
        <v>1</v>
      </c>
      <c r="U82" s="7">
        <f>T82*O82</f>
        <v>1900</v>
      </c>
      <c r="V82" s="12" t="s">
        <v>584</v>
      </c>
      <c r="W82" s="6" t="s">
        <v>1052</v>
      </c>
    </row>
    <row r="83" spans="1:23" ht="15" x14ac:dyDescent="0.3">
      <c r="A83" t="s">
        <v>9</v>
      </c>
      <c r="B83">
        <v>67</v>
      </c>
      <c r="C83" s="6" t="s">
        <v>577</v>
      </c>
      <c r="D83">
        <v>98</v>
      </c>
      <c r="E83" s="12" t="s">
        <v>655</v>
      </c>
      <c r="F83" s="7" t="s">
        <v>59</v>
      </c>
      <c r="G83" s="6" t="s">
        <v>1068</v>
      </c>
      <c r="H83" s="12" t="s">
        <v>653</v>
      </c>
      <c r="I83" s="12" t="s">
        <v>656</v>
      </c>
      <c r="J83" s="12" t="s">
        <v>583</v>
      </c>
      <c r="K83">
        <v>2021</v>
      </c>
      <c r="O83" s="6">
        <v>1900</v>
      </c>
      <c r="P83" s="7">
        <f>O83</f>
        <v>1900</v>
      </c>
      <c r="Q83" s="11" t="s">
        <v>0</v>
      </c>
      <c r="R83" s="7">
        <v>2</v>
      </c>
      <c r="S83" s="7">
        <f>O83*R83</f>
        <v>3800</v>
      </c>
      <c r="T83" s="7">
        <v>1</v>
      </c>
      <c r="U83" s="7">
        <f>T83*O83</f>
        <v>1900</v>
      </c>
      <c r="V83" s="12" t="s">
        <v>584</v>
      </c>
      <c r="W83" s="6" t="s">
        <v>1052</v>
      </c>
    </row>
    <row r="84" spans="1:23" ht="15" x14ac:dyDescent="0.3">
      <c r="A84" t="s">
        <v>9</v>
      </c>
      <c r="B84">
        <v>67</v>
      </c>
      <c r="C84" s="6" t="s">
        <v>577</v>
      </c>
      <c r="D84">
        <v>99</v>
      </c>
      <c r="E84" s="12" t="s">
        <v>657</v>
      </c>
      <c r="F84" s="7" t="s">
        <v>59</v>
      </c>
      <c r="G84" s="6" t="s">
        <v>1068</v>
      </c>
      <c r="H84" s="12" t="s">
        <v>653</v>
      </c>
      <c r="I84" s="12" t="s">
        <v>658</v>
      </c>
      <c r="J84" s="12" t="s">
        <v>583</v>
      </c>
      <c r="K84">
        <v>2021</v>
      </c>
      <c r="O84" s="6">
        <v>1900</v>
      </c>
      <c r="P84" s="7">
        <f>O84</f>
        <v>1900</v>
      </c>
      <c r="Q84" s="11" t="s">
        <v>0</v>
      </c>
      <c r="R84" s="7">
        <v>2</v>
      </c>
      <c r="S84" s="7">
        <f>O84*R84</f>
        <v>3800</v>
      </c>
      <c r="T84" s="7">
        <v>1</v>
      </c>
      <c r="U84" s="7">
        <f>T84*O84</f>
        <v>1900</v>
      </c>
      <c r="V84" s="12" t="s">
        <v>584</v>
      </c>
      <c r="W84" s="6" t="s">
        <v>1052</v>
      </c>
    </row>
    <row r="85" spans="1:23" ht="15" x14ac:dyDescent="0.3">
      <c r="A85" s="13" t="s">
        <v>660</v>
      </c>
      <c r="B85">
        <v>67</v>
      </c>
      <c r="C85" s="6" t="s">
        <v>577</v>
      </c>
      <c r="D85">
        <v>100</v>
      </c>
      <c r="E85" s="12" t="s">
        <v>659</v>
      </c>
      <c r="F85" s="7" t="s">
        <v>59</v>
      </c>
      <c r="G85" s="6" t="s">
        <v>1069</v>
      </c>
      <c r="H85" s="12" t="s">
        <v>661</v>
      </c>
      <c r="I85" s="12" t="s">
        <v>582</v>
      </c>
      <c r="J85" s="12" t="s">
        <v>583</v>
      </c>
      <c r="K85">
        <v>2021</v>
      </c>
      <c r="V85" s="12" t="s">
        <v>590</v>
      </c>
    </row>
    <row r="86" spans="1:23" ht="15" x14ac:dyDescent="0.3">
      <c r="A86" s="13" t="s">
        <v>557</v>
      </c>
      <c r="B86">
        <v>67</v>
      </c>
      <c r="C86" s="6" t="s">
        <v>577</v>
      </c>
      <c r="D86">
        <v>101</v>
      </c>
      <c r="E86" s="12" t="s">
        <v>662</v>
      </c>
      <c r="F86" s="7" t="s">
        <v>59</v>
      </c>
      <c r="H86" s="12" t="s">
        <v>662</v>
      </c>
      <c r="I86" s="12" t="s">
        <v>582</v>
      </c>
      <c r="J86" s="12" t="s">
        <v>583</v>
      </c>
      <c r="K86">
        <v>2021</v>
      </c>
      <c r="V86" s="12" t="s">
        <v>590</v>
      </c>
    </row>
    <row r="87" spans="1:23" ht="15" x14ac:dyDescent="0.3">
      <c r="A87" t="s">
        <v>17</v>
      </c>
      <c r="B87">
        <v>67</v>
      </c>
      <c r="C87" s="6" t="s">
        <v>577</v>
      </c>
      <c r="D87" s="15">
        <v>102</v>
      </c>
      <c r="E87" s="12" t="s">
        <v>663</v>
      </c>
      <c r="F87" s="7" t="s">
        <v>59</v>
      </c>
      <c r="G87" s="8" t="s">
        <v>1070</v>
      </c>
      <c r="H87" s="12" t="s">
        <v>664</v>
      </c>
      <c r="I87" s="12" t="s">
        <v>665</v>
      </c>
      <c r="J87" s="12" t="s">
        <v>583</v>
      </c>
      <c r="K87">
        <v>2021</v>
      </c>
      <c r="O87" s="6">
        <v>1000</v>
      </c>
      <c r="P87" s="6">
        <f>O87</f>
        <v>1000</v>
      </c>
      <c r="Q87" s="6" t="s">
        <v>0</v>
      </c>
      <c r="R87" s="6">
        <v>2</v>
      </c>
      <c r="S87" s="7">
        <f>O87*R87</f>
        <v>2000</v>
      </c>
      <c r="T87" s="7">
        <v>1</v>
      </c>
      <c r="U87" s="7">
        <f>T87*O87</f>
        <v>1000</v>
      </c>
      <c r="V87" s="12" t="s">
        <v>584</v>
      </c>
      <c r="W87" s="6" t="s">
        <v>950</v>
      </c>
    </row>
    <row r="88" spans="1:23" ht="15" x14ac:dyDescent="0.3">
      <c r="A88" t="s">
        <v>17</v>
      </c>
      <c r="B88">
        <v>67</v>
      </c>
      <c r="C88" s="6" t="s">
        <v>577</v>
      </c>
      <c r="D88" s="15">
        <v>103</v>
      </c>
      <c r="E88" s="12" t="s">
        <v>666</v>
      </c>
      <c r="F88" s="7" t="s">
        <v>59</v>
      </c>
      <c r="G88" s="8" t="s">
        <v>1070</v>
      </c>
      <c r="H88" s="12" t="s">
        <v>664</v>
      </c>
      <c r="I88" s="12" t="s">
        <v>601</v>
      </c>
      <c r="J88" s="12" t="s">
        <v>583</v>
      </c>
      <c r="K88">
        <v>2021</v>
      </c>
      <c r="O88" s="6">
        <v>1000</v>
      </c>
      <c r="P88" s="6">
        <f>O88</f>
        <v>1000</v>
      </c>
      <c r="Q88" s="6" t="s">
        <v>0</v>
      </c>
      <c r="R88" s="6">
        <v>2</v>
      </c>
      <c r="S88" s="7">
        <f>O88*R88</f>
        <v>2000</v>
      </c>
      <c r="T88" s="7">
        <v>1</v>
      </c>
      <c r="U88" s="7">
        <f>T88*O88</f>
        <v>1000</v>
      </c>
      <c r="V88" s="12" t="s">
        <v>596</v>
      </c>
      <c r="W88" s="6" t="s">
        <v>950</v>
      </c>
    </row>
    <row r="89" spans="1:23" x14ac:dyDescent="0.3">
      <c r="A89" s="8" t="s">
        <v>7</v>
      </c>
      <c r="B89" s="8">
        <v>21</v>
      </c>
      <c r="C89" s="6" t="s">
        <v>577</v>
      </c>
      <c r="D89" s="15">
        <v>104</v>
      </c>
      <c r="E89" s="7" t="s">
        <v>381</v>
      </c>
      <c r="F89" s="7" t="s">
        <v>59</v>
      </c>
      <c r="G89" s="19" t="s">
        <v>6</v>
      </c>
      <c r="H89" s="7" t="s">
        <v>43</v>
      </c>
      <c r="I89" s="7" t="s">
        <v>382</v>
      </c>
      <c r="J89" s="9" t="s">
        <v>64</v>
      </c>
      <c r="K89" s="10">
        <v>2021</v>
      </c>
      <c r="L89" s="7" t="s">
        <v>380</v>
      </c>
      <c r="M89" s="7" t="s">
        <v>379</v>
      </c>
      <c r="N89" s="5" t="s">
        <v>383</v>
      </c>
      <c r="O89" s="6">
        <v>3500</v>
      </c>
      <c r="P89" s="7"/>
      <c r="Q89" s="11"/>
      <c r="R89" s="7">
        <v>0</v>
      </c>
      <c r="S89" s="7"/>
      <c r="T89" s="7">
        <v>4</v>
      </c>
      <c r="U89" s="7">
        <f>T89*O89</f>
        <v>14000</v>
      </c>
      <c r="V89" s="7" t="s">
        <v>596</v>
      </c>
      <c r="W89" s="7" t="s">
        <v>480</v>
      </c>
    </row>
    <row r="90" spans="1:23" ht="15" x14ac:dyDescent="0.3">
      <c r="A90" s="13" t="s">
        <v>553</v>
      </c>
      <c r="B90">
        <v>21</v>
      </c>
      <c r="C90" t="s">
        <v>577</v>
      </c>
      <c r="D90">
        <v>105</v>
      </c>
      <c r="E90" s="12" t="s">
        <v>744</v>
      </c>
      <c r="F90" s="7" t="s">
        <v>59</v>
      </c>
      <c r="H90" s="12" t="s">
        <v>745</v>
      </c>
      <c r="I90" s="12" t="s">
        <v>746</v>
      </c>
      <c r="J90" s="12" t="s">
        <v>716</v>
      </c>
      <c r="K90">
        <v>2021</v>
      </c>
      <c r="V90" s="12" t="s">
        <v>590</v>
      </c>
    </row>
    <row r="91" spans="1:23" ht="15" x14ac:dyDescent="0.3">
      <c r="A91" t="s">
        <v>9</v>
      </c>
      <c r="B91">
        <v>67</v>
      </c>
      <c r="C91" s="6" t="s">
        <v>577</v>
      </c>
      <c r="D91">
        <v>106</v>
      </c>
      <c r="E91" s="12" t="s">
        <v>667</v>
      </c>
      <c r="F91" s="7" t="s">
        <v>59</v>
      </c>
      <c r="G91" t="s">
        <v>1071</v>
      </c>
      <c r="H91" s="12" t="s">
        <v>668</v>
      </c>
      <c r="I91" s="12" t="s">
        <v>610</v>
      </c>
      <c r="J91" s="12" t="s">
        <v>583</v>
      </c>
      <c r="K91">
        <v>2021</v>
      </c>
      <c r="O91" s="6">
        <v>30</v>
      </c>
      <c r="P91" s="6">
        <f>O91</f>
        <v>30</v>
      </c>
      <c r="Q91" s="6" t="s">
        <v>0</v>
      </c>
      <c r="R91" s="6">
        <v>2</v>
      </c>
      <c r="S91" s="7">
        <f>O91*R91</f>
        <v>60</v>
      </c>
      <c r="T91" s="7">
        <v>3</v>
      </c>
      <c r="U91" s="7">
        <f>T91*O91</f>
        <v>90</v>
      </c>
      <c r="V91" s="12" t="s">
        <v>596</v>
      </c>
      <c r="W91" s="6" t="s">
        <v>1053</v>
      </c>
    </row>
    <row r="92" spans="1:23" ht="15" x14ac:dyDescent="0.3">
      <c r="A92" t="s">
        <v>9</v>
      </c>
      <c r="B92">
        <v>67</v>
      </c>
      <c r="C92" s="6" t="s">
        <v>577</v>
      </c>
      <c r="D92">
        <v>107</v>
      </c>
      <c r="E92" s="12" t="s">
        <v>669</v>
      </c>
      <c r="F92" s="7" t="s">
        <v>59</v>
      </c>
      <c r="G92" t="s">
        <v>1071</v>
      </c>
      <c r="H92" s="12" t="s">
        <v>668</v>
      </c>
      <c r="I92" s="12" t="s">
        <v>612</v>
      </c>
      <c r="J92" s="12" t="s">
        <v>583</v>
      </c>
      <c r="K92">
        <v>2021</v>
      </c>
      <c r="O92" s="6">
        <v>200</v>
      </c>
      <c r="P92" s="6">
        <f>O92</f>
        <v>200</v>
      </c>
      <c r="Q92" s="6" t="s">
        <v>0</v>
      </c>
      <c r="R92" s="6">
        <v>2</v>
      </c>
      <c r="S92" s="7">
        <f>O92*R92</f>
        <v>400</v>
      </c>
      <c r="T92" s="7">
        <v>3</v>
      </c>
      <c r="U92" s="7">
        <f>T92*O92</f>
        <v>600</v>
      </c>
      <c r="V92" s="12" t="s">
        <v>596</v>
      </c>
      <c r="W92" s="6" t="s">
        <v>1053</v>
      </c>
    </row>
    <row r="93" spans="1:23" ht="15" x14ac:dyDescent="0.3">
      <c r="A93" s="13" t="s">
        <v>558</v>
      </c>
      <c r="B93">
        <v>67</v>
      </c>
      <c r="C93" s="6" t="s">
        <v>577</v>
      </c>
      <c r="D93" s="15">
        <v>108</v>
      </c>
      <c r="E93" s="12" t="s">
        <v>670</v>
      </c>
      <c r="F93" s="7" t="s">
        <v>59</v>
      </c>
      <c r="G93" s="20" t="s">
        <v>998</v>
      </c>
      <c r="H93" s="12" t="s">
        <v>671</v>
      </c>
      <c r="I93" s="12" t="s">
        <v>582</v>
      </c>
      <c r="J93" s="12" t="s">
        <v>583</v>
      </c>
      <c r="K93">
        <v>2021</v>
      </c>
      <c r="L93" t="s">
        <v>997</v>
      </c>
      <c r="M93" t="s">
        <v>995</v>
      </c>
      <c r="N93" t="s">
        <v>996</v>
      </c>
      <c r="O93" s="6">
        <v>250</v>
      </c>
      <c r="P93" s="6">
        <f>O93</f>
        <v>250</v>
      </c>
      <c r="Q93" s="6" t="s">
        <v>0</v>
      </c>
      <c r="R93" s="6">
        <v>2</v>
      </c>
      <c r="S93" s="7">
        <f>O93*R93</f>
        <v>500</v>
      </c>
      <c r="T93" s="7">
        <v>1</v>
      </c>
      <c r="U93" s="7">
        <f>T93*O93</f>
        <v>250</v>
      </c>
      <c r="V93" s="12" t="s">
        <v>584</v>
      </c>
      <c r="W93" s="6" t="s">
        <v>999</v>
      </c>
    </row>
    <row r="94" spans="1:23" x14ac:dyDescent="0.3">
      <c r="A94" s="8" t="s">
        <v>9</v>
      </c>
      <c r="B94" s="8">
        <v>21</v>
      </c>
      <c r="C94" s="6" t="s">
        <v>577</v>
      </c>
      <c r="D94" s="14">
        <v>109</v>
      </c>
      <c r="E94" s="7" t="s">
        <v>418</v>
      </c>
      <c r="F94" s="7" t="s">
        <v>59</v>
      </c>
      <c r="G94" s="19" t="s">
        <v>419</v>
      </c>
      <c r="H94" s="7" t="s">
        <v>420</v>
      </c>
      <c r="I94" s="7" t="s">
        <v>454</v>
      </c>
      <c r="J94" s="9" t="s">
        <v>760</v>
      </c>
      <c r="K94" s="10">
        <v>2020</v>
      </c>
      <c r="L94" s="7" t="s">
        <v>417</v>
      </c>
      <c r="M94" s="7" t="s">
        <v>416</v>
      </c>
      <c r="N94" s="5" t="s">
        <v>421</v>
      </c>
      <c r="O94" s="7">
        <v>6000</v>
      </c>
      <c r="P94" s="7">
        <f>O94</f>
        <v>6000</v>
      </c>
      <c r="Q94" s="11" t="s">
        <v>0</v>
      </c>
      <c r="R94" s="7">
        <v>2</v>
      </c>
      <c r="S94" s="7">
        <f>O94*R94</f>
        <v>12000</v>
      </c>
      <c r="T94" s="7">
        <v>1</v>
      </c>
      <c r="U94" s="7">
        <f>T94*O94</f>
        <v>6000</v>
      </c>
      <c r="V94" s="7" t="s">
        <v>584</v>
      </c>
      <c r="W94" s="7" t="s">
        <v>519</v>
      </c>
    </row>
    <row r="95" spans="1:23" x14ac:dyDescent="0.3">
      <c r="A95" s="8" t="s">
        <v>9</v>
      </c>
      <c r="B95" s="8">
        <v>21</v>
      </c>
      <c r="C95" s="6" t="s">
        <v>577</v>
      </c>
      <c r="D95" s="14">
        <v>111</v>
      </c>
      <c r="E95" s="7" t="s">
        <v>429</v>
      </c>
      <c r="F95" s="7" t="s">
        <v>59</v>
      </c>
      <c r="G95" s="19" t="s">
        <v>419</v>
      </c>
      <c r="H95" s="7" t="s">
        <v>420</v>
      </c>
      <c r="I95" s="7" t="s">
        <v>430</v>
      </c>
      <c r="J95" s="9" t="s">
        <v>760</v>
      </c>
      <c r="K95" s="10">
        <v>2021</v>
      </c>
      <c r="L95" s="7" t="s">
        <v>428</v>
      </c>
      <c r="M95" s="7" t="s">
        <v>427</v>
      </c>
      <c r="N95" s="5" t="s">
        <v>431</v>
      </c>
      <c r="O95" s="7">
        <v>9000</v>
      </c>
      <c r="P95" s="7">
        <f>O95</f>
        <v>9000</v>
      </c>
      <c r="Q95" s="11" t="s">
        <v>0</v>
      </c>
      <c r="R95" s="7">
        <v>2</v>
      </c>
      <c r="S95" s="7">
        <f>O95*R95</f>
        <v>18000</v>
      </c>
      <c r="T95" s="7">
        <v>1</v>
      </c>
      <c r="U95" s="7">
        <f>T95*O95</f>
        <v>9000</v>
      </c>
      <c r="V95" s="7" t="s">
        <v>584</v>
      </c>
      <c r="W95" s="7" t="s">
        <v>518</v>
      </c>
    </row>
    <row r="96" spans="1:23" x14ac:dyDescent="0.3">
      <c r="A96" s="8" t="s">
        <v>553</v>
      </c>
      <c r="B96" s="8">
        <v>21</v>
      </c>
      <c r="C96" s="6" t="s">
        <v>577</v>
      </c>
      <c r="D96" s="15">
        <v>113</v>
      </c>
      <c r="E96" s="7" t="s">
        <v>90</v>
      </c>
      <c r="F96" s="7" t="s">
        <v>59</v>
      </c>
      <c r="G96" s="19" t="s">
        <v>87</v>
      </c>
      <c r="H96" s="7" t="s">
        <v>88</v>
      </c>
      <c r="I96" s="7" t="s">
        <v>91</v>
      </c>
      <c r="J96" s="9" t="s">
        <v>755</v>
      </c>
      <c r="K96" s="10">
        <v>2023</v>
      </c>
      <c r="L96" s="16" t="s">
        <v>875</v>
      </c>
      <c r="M96" t="s">
        <v>874</v>
      </c>
      <c r="N96" s="16" t="s">
        <v>876</v>
      </c>
      <c r="O96" s="7">
        <v>3000</v>
      </c>
      <c r="P96" s="7"/>
      <c r="Q96" s="11"/>
      <c r="R96" s="7">
        <v>0</v>
      </c>
      <c r="S96" s="7"/>
      <c r="T96" s="7">
        <v>4</v>
      </c>
      <c r="U96" s="7">
        <f>T96*O96</f>
        <v>12000</v>
      </c>
      <c r="V96" s="7" t="s">
        <v>590</v>
      </c>
      <c r="W96" s="7" t="s">
        <v>877</v>
      </c>
    </row>
    <row r="97" spans="1:23" ht="15" x14ac:dyDescent="0.3">
      <c r="A97" t="s">
        <v>9</v>
      </c>
      <c r="B97">
        <v>67</v>
      </c>
      <c r="C97" s="6" t="s">
        <v>577</v>
      </c>
      <c r="D97" s="15">
        <v>114</v>
      </c>
      <c r="E97" s="12" t="s">
        <v>1003</v>
      </c>
      <c r="F97" s="7" t="s">
        <v>59</v>
      </c>
      <c r="G97" s="6" t="s">
        <v>1004</v>
      </c>
      <c r="H97" s="12" t="s">
        <v>672</v>
      </c>
      <c r="I97" s="12" t="s">
        <v>582</v>
      </c>
      <c r="J97" s="12" t="s">
        <v>583</v>
      </c>
      <c r="K97">
        <v>2021</v>
      </c>
      <c r="L97" s="2" t="s">
        <v>1001</v>
      </c>
      <c r="M97" t="s">
        <v>1000</v>
      </c>
      <c r="N97" t="s">
        <v>1002</v>
      </c>
      <c r="O97" s="6">
        <v>900</v>
      </c>
      <c r="P97" s="6">
        <f>O97</f>
        <v>900</v>
      </c>
      <c r="Q97" s="6" t="s">
        <v>0</v>
      </c>
      <c r="R97" s="6">
        <v>2</v>
      </c>
      <c r="S97" s="7">
        <f>O97*R97</f>
        <v>1800</v>
      </c>
      <c r="T97" s="7">
        <v>1</v>
      </c>
      <c r="U97" s="7">
        <f>T97*O97</f>
        <v>900</v>
      </c>
      <c r="V97" s="12" t="s">
        <v>584</v>
      </c>
    </row>
    <row r="98" spans="1:23" ht="15" x14ac:dyDescent="0.3">
      <c r="A98" t="s">
        <v>9</v>
      </c>
      <c r="B98">
        <v>67</v>
      </c>
      <c r="C98" s="6" t="s">
        <v>577</v>
      </c>
      <c r="D98" s="15">
        <v>115</v>
      </c>
      <c r="E98" s="12" t="s">
        <v>673</v>
      </c>
      <c r="F98" s="7" t="s">
        <v>59</v>
      </c>
      <c r="G98" s="6" t="s">
        <v>1007</v>
      </c>
      <c r="H98" s="12" t="s">
        <v>673</v>
      </c>
      <c r="I98" s="12" t="s">
        <v>582</v>
      </c>
      <c r="J98" s="12" t="s">
        <v>583</v>
      </c>
      <c r="K98">
        <v>2023</v>
      </c>
      <c r="L98" s="17" t="s">
        <v>1006</v>
      </c>
      <c r="M98" t="s">
        <v>1005</v>
      </c>
      <c r="N98" s="16" t="s">
        <v>1008</v>
      </c>
      <c r="O98" s="6">
        <v>2500</v>
      </c>
      <c r="P98" s="6">
        <f>O98</f>
        <v>2500</v>
      </c>
      <c r="Q98" s="6" t="s">
        <v>0</v>
      </c>
      <c r="R98" s="6">
        <v>2</v>
      </c>
      <c r="S98" s="7">
        <f>O98*R98</f>
        <v>5000</v>
      </c>
      <c r="T98" s="7">
        <v>1</v>
      </c>
      <c r="U98" s="7">
        <f>T98*O98</f>
        <v>2500</v>
      </c>
      <c r="V98" s="12" t="s">
        <v>584</v>
      </c>
      <c r="W98" s="6" t="s">
        <v>1009</v>
      </c>
    </row>
    <row r="99" spans="1:23" ht="15" x14ac:dyDescent="0.3">
      <c r="A99" t="s">
        <v>11</v>
      </c>
      <c r="B99">
        <v>67</v>
      </c>
      <c r="C99" s="6" t="s">
        <v>577</v>
      </c>
      <c r="D99" s="15">
        <v>116</v>
      </c>
      <c r="E99" s="12" t="s">
        <v>674</v>
      </c>
      <c r="F99" s="7" t="s">
        <v>59</v>
      </c>
      <c r="G99" s="6" t="s">
        <v>992</v>
      </c>
      <c r="H99" s="12" t="s">
        <v>675</v>
      </c>
      <c r="I99" s="12" t="s">
        <v>582</v>
      </c>
      <c r="J99" s="12" t="s">
        <v>583</v>
      </c>
      <c r="K99">
        <v>2022</v>
      </c>
      <c r="L99" s="2" t="s">
        <v>991</v>
      </c>
      <c r="M99" t="s">
        <v>990</v>
      </c>
      <c r="N99" t="s">
        <v>993</v>
      </c>
      <c r="O99" s="6">
        <v>30000</v>
      </c>
      <c r="P99" s="7">
        <f>O99</f>
        <v>30000</v>
      </c>
      <c r="Q99" s="11" t="s">
        <v>18</v>
      </c>
      <c r="R99" s="7">
        <v>1</v>
      </c>
      <c r="S99" s="7">
        <f>O99*R99</f>
        <v>30000</v>
      </c>
      <c r="T99" s="7">
        <v>3</v>
      </c>
      <c r="U99" s="7">
        <f>T99*O99</f>
        <v>90000</v>
      </c>
      <c r="V99" s="12" t="s">
        <v>590</v>
      </c>
      <c r="W99" s="6" t="s">
        <v>994</v>
      </c>
    </row>
    <row r="100" spans="1:23" x14ac:dyDescent="0.3">
      <c r="A100" s="8" t="s">
        <v>557</v>
      </c>
      <c r="B100" s="8">
        <v>21</v>
      </c>
      <c r="C100" s="6" t="s">
        <v>577</v>
      </c>
      <c r="D100">
        <v>117</v>
      </c>
      <c r="E100" s="7" t="s">
        <v>370</v>
      </c>
      <c r="F100" s="7" t="s">
        <v>59</v>
      </c>
      <c r="G100" s="19" t="s">
        <v>38</v>
      </c>
      <c r="H100" s="8" t="s">
        <v>39</v>
      </c>
      <c r="I100" s="7" t="s">
        <v>260</v>
      </c>
      <c r="J100" s="9" t="s">
        <v>755</v>
      </c>
      <c r="K100" s="10">
        <v>2019</v>
      </c>
      <c r="L100" s="7" t="s">
        <v>369</v>
      </c>
      <c r="M100" s="7" t="s">
        <v>368</v>
      </c>
      <c r="N100" s="5" t="s">
        <v>371</v>
      </c>
      <c r="O100" s="7">
        <v>800</v>
      </c>
      <c r="P100" s="7">
        <f>O100</f>
        <v>800</v>
      </c>
      <c r="Q100" s="11" t="s">
        <v>18</v>
      </c>
      <c r="R100" s="7">
        <v>1</v>
      </c>
      <c r="S100" s="7">
        <f>O100*R100</f>
        <v>800</v>
      </c>
      <c r="T100" s="7">
        <v>3</v>
      </c>
      <c r="U100" s="7">
        <f>T100*O100</f>
        <v>2400</v>
      </c>
      <c r="V100" s="7" t="s">
        <v>590</v>
      </c>
      <c r="W100" s="7" t="s">
        <v>527</v>
      </c>
    </row>
    <row r="101" spans="1:23" x14ac:dyDescent="0.3">
      <c r="A101" s="8" t="s">
        <v>558</v>
      </c>
      <c r="B101" s="8">
        <v>21</v>
      </c>
      <c r="C101" s="6" t="s">
        <v>577</v>
      </c>
      <c r="D101">
        <v>118</v>
      </c>
      <c r="E101" s="7" t="s">
        <v>169</v>
      </c>
      <c r="F101" s="7" t="s">
        <v>59</v>
      </c>
      <c r="G101" s="19" t="s">
        <v>158</v>
      </c>
      <c r="H101" s="7" t="s">
        <v>159</v>
      </c>
      <c r="I101" s="7" t="s">
        <v>170</v>
      </c>
      <c r="J101" s="9" t="s">
        <v>716</v>
      </c>
      <c r="K101" s="10">
        <v>2018</v>
      </c>
      <c r="L101" s="7" t="s">
        <v>168</v>
      </c>
      <c r="M101" s="7" t="s">
        <v>167</v>
      </c>
      <c r="N101" s="5" t="s">
        <v>171</v>
      </c>
      <c r="O101" s="7">
        <v>300</v>
      </c>
      <c r="P101" s="7">
        <f>O101</f>
        <v>300</v>
      </c>
      <c r="Q101" s="11" t="s">
        <v>0</v>
      </c>
      <c r="R101" s="7">
        <v>2</v>
      </c>
      <c r="S101" s="7">
        <f>O101*R101</f>
        <v>600</v>
      </c>
      <c r="T101" s="7">
        <v>3</v>
      </c>
      <c r="U101" s="7">
        <f>T101*O101</f>
        <v>900</v>
      </c>
      <c r="V101" s="7" t="s">
        <v>590</v>
      </c>
      <c r="W101" s="7" t="s">
        <v>531</v>
      </c>
    </row>
    <row r="102" spans="1:23" x14ac:dyDescent="0.3">
      <c r="A102" s="8" t="s">
        <v>557</v>
      </c>
      <c r="B102" s="8">
        <v>21</v>
      </c>
      <c r="C102" s="6" t="s">
        <v>577</v>
      </c>
      <c r="D102" s="15">
        <v>119</v>
      </c>
      <c r="E102" s="7" t="s">
        <v>366</v>
      </c>
      <c r="F102" s="7" t="s">
        <v>59</v>
      </c>
      <c r="G102" s="19" t="s">
        <v>38</v>
      </c>
      <c r="H102" s="8" t="s">
        <v>39</v>
      </c>
      <c r="I102" s="7" t="s">
        <v>367</v>
      </c>
      <c r="J102" s="9" t="s">
        <v>64</v>
      </c>
      <c r="K102" s="10">
        <v>2023</v>
      </c>
      <c r="L102" s="16" t="s">
        <v>879</v>
      </c>
      <c r="M102" t="s">
        <v>878</v>
      </c>
      <c r="N102" s="16" t="s">
        <v>880</v>
      </c>
      <c r="O102" s="7">
        <v>1100</v>
      </c>
      <c r="P102" s="7">
        <f>O102</f>
        <v>1100</v>
      </c>
      <c r="Q102" s="11" t="s">
        <v>0</v>
      </c>
      <c r="R102" s="7">
        <v>2</v>
      </c>
      <c r="S102" s="7">
        <f>O102*R102</f>
        <v>2200</v>
      </c>
      <c r="T102" s="7">
        <v>1</v>
      </c>
      <c r="U102" s="7">
        <f>T102*O102</f>
        <v>1100</v>
      </c>
      <c r="V102" s="7" t="s">
        <v>584</v>
      </c>
      <c r="W102" s="7" t="s">
        <v>881</v>
      </c>
    </row>
    <row r="103" spans="1:23" x14ac:dyDescent="0.3">
      <c r="A103" s="8" t="s">
        <v>557</v>
      </c>
      <c r="B103" s="8">
        <v>21</v>
      </c>
      <c r="C103" s="6" t="s">
        <v>577</v>
      </c>
      <c r="D103" s="15">
        <v>120</v>
      </c>
      <c r="E103" s="7" t="s">
        <v>364</v>
      </c>
      <c r="F103" s="7" t="s">
        <v>59</v>
      </c>
      <c r="G103" s="19" t="s">
        <v>38</v>
      </c>
      <c r="H103" s="8" t="s">
        <v>39</v>
      </c>
      <c r="I103" s="7" t="s">
        <v>365</v>
      </c>
      <c r="J103" s="9" t="s">
        <v>64</v>
      </c>
      <c r="K103" s="10">
        <v>2023</v>
      </c>
      <c r="L103" s="7" t="s">
        <v>363</v>
      </c>
      <c r="M103" t="s">
        <v>893</v>
      </c>
      <c r="N103" s="16" t="s">
        <v>894</v>
      </c>
      <c r="O103" s="7">
        <v>1600</v>
      </c>
      <c r="P103" s="7">
        <f>O103</f>
        <v>1600</v>
      </c>
      <c r="Q103" s="11" t="s">
        <v>0</v>
      </c>
      <c r="R103" s="7">
        <v>2</v>
      </c>
      <c r="S103" s="7">
        <f>O103*R103</f>
        <v>3200</v>
      </c>
      <c r="T103" s="7">
        <v>1</v>
      </c>
      <c r="U103" s="7">
        <f>T103*O103</f>
        <v>1600</v>
      </c>
      <c r="V103" s="7" t="s">
        <v>584</v>
      </c>
      <c r="W103" s="7" t="s">
        <v>895</v>
      </c>
    </row>
    <row r="104" spans="1:23" x14ac:dyDescent="0.3">
      <c r="A104" s="8" t="s">
        <v>557</v>
      </c>
      <c r="B104" s="8">
        <v>21</v>
      </c>
      <c r="C104" s="6" t="s">
        <v>577</v>
      </c>
      <c r="D104" s="15">
        <v>121</v>
      </c>
      <c r="E104" s="7" t="s">
        <v>354</v>
      </c>
      <c r="F104" s="7" t="s">
        <v>59</v>
      </c>
      <c r="G104" s="19" t="s">
        <v>38</v>
      </c>
      <c r="H104" s="8" t="s">
        <v>39</v>
      </c>
      <c r="I104" s="7" t="s">
        <v>355</v>
      </c>
      <c r="J104" s="9" t="s">
        <v>64</v>
      </c>
      <c r="K104" s="10">
        <v>2023</v>
      </c>
      <c r="L104" s="16" t="s">
        <v>883</v>
      </c>
      <c r="M104" t="s">
        <v>882</v>
      </c>
      <c r="N104" s="16" t="s">
        <v>884</v>
      </c>
      <c r="O104" s="7">
        <v>650</v>
      </c>
      <c r="P104" s="7">
        <f>O104</f>
        <v>650</v>
      </c>
      <c r="Q104" s="11" t="s">
        <v>18</v>
      </c>
      <c r="R104" s="7">
        <v>1</v>
      </c>
      <c r="S104" s="7">
        <f>O104*R104</f>
        <v>650</v>
      </c>
      <c r="T104" s="7">
        <v>2</v>
      </c>
      <c r="U104" s="7">
        <f>T104*O104</f>
        <v>1300</v>
      </c>
      <c r="V104" s="7" t="s">
        <v>590</v>
      </c>
      <c r="W104" s="7" t="s">
        <v>885</v>
      </c>
    </row>
    <row r="105" spans="1:23" x14ac:dyDescent="0.3">
      <c r="A105" s="8" t="s">
        <v>557</v>
      </c>
      <c r="B105" s="8">
        <v>21</v>
      </c>
      <c r="C105" s="6" t="s">
        <v>577</v>
      </c>
      <c r="D105" s="15">
        <v>122</v>
      </c>
      <c r="E105" s="7" t="s">
        <v>356</v>
      </c>
      <c r="F105" s="7" t="s">
        <v>59</v>
      </c>
      <c r="G105" s="19" t="s">
        <v>38</v>
      </c>
      <c r="H105" s="8" t="s">
        <v>39</v>
      </c>
      <c r="I105" s="7" t="s">
        <v>357</v>
      </c>
      <c r="J105" s="9" t="s">
        <v>64</v>
      </c>
      <c r="K105" s="10">
        <v>2023</v>
      </c>
      <c r="L105" s="16" t="s">
        <v>887</v>
      </c>
      <c r="M105" t="s">
        <v>886</v>
      </c>
      <c r="N105" s="16" t="s">
        <v>888</v>
      </c>
      <c r="O105" s="7">
        <v>7000</v>
      </c>
      <c r="P105" s="7">
        <f>O105</f>
        <v>7000</v>
      </c>
      <c r="Q105" s="11" t="s">
        <v>0</v>
      </c>
      <c r="R105" s="7">
        <v>2</v>
      </c>
      <c r="S105" s="7">
        <f>O105*R105</f>
        <v>14000</v>
      </c>
      <c r="T105" s="7">
        <v>1</v>
      </c>
      <c r="U105" s="7">
        <f>T105*O105</f>
        <v>7000</v>
      </c>
      <c r="V105" s="7" t="s">
        <v>584</v>
      </c>
      <c r="W105" s="7" t="s">
        <v>889</v>
      </c>
    </row>
    <row r="106" spans="1:23" x14ac:dyDescent="0.3">
      <c r="A106" s="8" t="s">
        <v>557</v>
      </c>
      <c r="B106" s="8">
        <v>21</v>
      </c>
      <c r="C106" s="6" t="s">
        <v>577</v>
      </c>
      <c r="D106">
        <v>123</v>
      </c>
      <c r="E106" s="7" t="s">
        <v>360</v>
      </c>
      <c r="F106" s="7" t="s">
        <v>59</v>
      </c>
      <c r="G106" s="19" t="s">
        <v>38</v>
      </c>
      <c r="H106" s="8" t="s">
        <v>39</v>
      </c>
      <c r="I106" s="7" t="s">
        <v>361</v>
      </c>
      <c r="J106" s="9" t="s">
        <v>83</v>
      </c>
      <c r="K106" s="10">
        <v>2020</v>
      </c>
      <c r="L106" s="7" t="s">
        <v>359</v>
      </c>
      <c r="M106" s="7" t="s">
        <v>358</v>
      </c>
      <c r="N106" s="5" t="s">
        <v>362</v>
      </c>
      <c r="O106" s="7">
        <v>800</v>
      </c>
      <c r="P106" s="7">
        <f>O106</f>
        <v>800</v>
      </c>
      <c r="Q106" s="11" t="s">
        <v>0</v>
      </c>
      <c r="R106" s="7">
        <v>2</v>
      </c>
      <c r="S106" s="7">
        <f>O106*R106</f>
        <v>1600</v>
      </c>
      <c r="T106" s="7">
        <v>3</v>
      </c>
      <c r="U106" s="7">
        <f>T106*O106</f>
        <v>2400</v>
      </c>
      <c r="V106" s="7" t="s">
        <v>596</v>
      </c>
      <c r="W106" s="7" t="s">
        <v>529</v>
      </c>
    </row>
    <row r="107" spans="1:23" x14ac:dyDescent="0.3">
      <c r="A107" s="8" t="s">
        <v>557</v>
      </c>
      <c r="B107" s="8">
        <v>21</v>
      </c>
      <c r="C107" s="6" t="s">
        <v>577</v>
      </c>
      <c r="D107" s="15">
        <v>123</v>
      </c>
      <c r="E107" s="7" t="s">
        <v>373</v>
      </c>
      <c r="F107" s="7" t="s">
        <v>59</v>
      </c>
      <c r="G107" s="19" t="s">
        <v>38</v>
      </c>
      <c r="H107" s="8" t="s">
        <v>39</v>
      </c>
      <c r="I107" s="7" t="s">
        <v>374</v>
      </c>
      <c r="J107" s="9" t="s">
        <v>83</v>
      </c>
      <c r="K107" s="10">
        <v>2022</v>
      </c>
      <c r="L107" t="s">
        <v>372</v>
      </c>
      <c r="M107" t="s">
        <v>890</v>
      </c>
      <c r="N107" t="s">
        <v>891</v>
      </c>
      <c r="O107" s="7">
        <v>3200</v>
      </c>
      <c r="P107" s="7">
        <f>O107</f>
        <v>3200</v>
      </c>
      <c r="Q107" s="11" t="s">
        <v>0</v>
      </c>
      <c r="R107" s="7">
        <v>2</v>
      </c>
      <c r="S107" s="7">
        <f>O107*R107</f>
        <v>6400</v>
      </c>
      <c r="T107" s="7">
        <v>1</v>
      </c>
      <c r="U107" s="7">
        <f>T107*O107</f>
        <v>3200</v>
      </c>
      <c r="V107" s="7" t="s">
        <v>596</v>
      </c>
      <c r="W107" s="7" t="s">
        <v>892</v>
      </c>
    </row>
    <row r="108" spans="1:23" ht="15" x14ac:dyDescent="0.3">
      <c r="A108" t="s">
        <v>14</v>
      </c>
      <c r="B108">
        <v>21</v>
      </c>
      <c r="C108" t="s">
        <v>577</v>
      </c>
      <c r="D108" s="15">
        <v>124</v>
      </c>
      <c r="E108" s="12" t="s">
        <v>747</v>
      </c>
      <c r="F108" s="7" t="s">
        <v>59</v>
      </c>
      <c r="G108" s="19" t="s">
        <v>20</v>
      </c>
      <c r="H108" s="12" t="s">
        <v>677</v>
      </c>
      <c r="I108" s="12" t="s">
        <v>342</v>
      </c>
      <c r="J108" s="12" t="s">
        <v>64</v>
      </c>
      <c r="K108">
        <v>2023</v>
      </c>
      <c r="L108" s="16" t="s">
        <v>860</v>
      </c>
      <c r="M108" t="s">
        <v>859</v>
      </c>
      <c r="N108" s="16" t="s">
        <v>861</v>
      </c>
      <c r="O108" s="6">
        <v>3000</v>
      </c>
      <c r="P108" s="6">
        <f>O108</f>
        <v>3000</v>
      </c>
      <c r="Q108" s="6" t="s">
        <v>0</v>
      </c>
      <c r="R108" s="6">
        <v>2</v>
      </c>
      <c r="S108" s="6">
        <f>O108*R108</f>
        <v>6000</v>
      </c>
      <c r="T108" s="6">
        <v>1</v>
      </c>
      <c r="U108" s="7">
        <f>T108*O108</f>
        <v>3000</v>
      </c>
      <c r="V108" s="12" t="s">
        <v>596</v>
      </c>
      <c r="W108" s="6" t="s">
        <v>862</v>
      </c>
    </row>
    <row r="109" spans="1:23" ht="15" x14ac:dyDescent="0.3">
      <c r="A109" t="s">
        <v>14</v>
      </c>
      <c r="B109">
        <v>67</v>
      </c>
      <c r="C109" s="6" t="s">
        <v>577</v>
      </c>
      <c r="D109">
        <v>125</v>
      </c>
      <c r="E109" s="12" t="s">
        <v>676</v>
      </c>
      <c r="F109" s="7" t="s">
        <v>59</v>
      </c>
      <c r="H109" s="12" t="s">
        <v>677</v>
      </c>
      <c r="I109" s="12" t="s">
        <v>582</v>
      </c>
      <c r="J109" s="12" t="s">
        <v>583</v>
      </c>
      <c r="K109">
        <v>2021</v>
      </c>
      <c r="O109" s="6">
        <v>2000</v>
      </c>
      <c r="P109" s="6">
        <f>O109</f>
        <v>2000</v>
      </c>
      <c r="Q109" s="6" t="s">
        <v>0</v>
      </c>
      <c r="R109" s="6">
        <v>2</v>
      </c>
      <c r="S109" s="6">
        <f>O109*R109</f>
        <v>4000</v>
      </c>
      <c r="T109" s="6">
        <v>3</v>
      </c>
      <c r="U109" s="7">
        <f>T109*O109</f>
        <v>6000</v>
      </c>
      <c r="V109" s="12" t="s">
        <v>596</v>
      </c>
      <c r="W109" s="6" t="s">
        <v>1054</v>
      </c>
    </row>
    <row r="110" spans="1:23" x14ac:dyDescent="0.3">
      <c r="A110" s="8" t="s">
        <v>7</v>
      </c>
      <c r="B110" s="8">
        <v>21</v>
      </c>
      <c r="C110" s="6" t="s">
        <v>577</v>
      </c>
      <c r="D110" s="15">
        <v>126</v>
      </c>
      <c r="E110" s="7" t="s">
        <v>305</v>
      </c>
      <c r="F110" s="7" t="s">
        <v>59</v>
      </c>
      <c r="G110" s="19" t="s">
        <v>44</v>
      </c>
      <c r="H110" s="7" t="s">
        <v>306</v>
      </c>
      <c r="I110" s="7" t="s">
        <v>307</v>
      </c>
      <c r="J110" s="9" t="s">
        <v>64</v>
      </c>
      <c r="K110" s="10">
        <v>2023</v>
      </c>
      <c r="L110" s="7" t="s">
        <v>304</v>
      </c>
      <c r="M110" t="s">
        <v>896</v>
      </c>
      <c r="N110" s="16" t="s">
        <v>897</v>
      </c>
      <c r="O110" s="6">
        <v>10000</v>
      </c>
      <c r="P110" s="7">
        <f>O110</f>
        <v>10000</v>
      </c>
      <c r="Q110" s="11" t="s">
        <v>0</v>
      </c>
      <c r="R110" s="7">
        <v>2</v>
      </c>
      <c r="S110" s="7">
        <f>O110*R110</f>
        <v>20000</v>
      </c>
      <c r="T110" s="7">
        <v>1</v>
      </c>
      <c r="U110" s="7">
        <f>T110*O110</f>
        <v>10000</v>
      </c>
      <c r="V110" s="7" t="s">
        <v>584</v>
      </c>
      <c r="W110" s="7" t="s">
        <v>898</v>
      </c>
    </row>
    <row r="111" spans="1:23" x14ac:dyDescent="0.3">
      <c r="A111" s="8" t="s">
        <v>553</v>
      </c>
      <c r="B111" s="8">
        <v>21</v>
      </c>
      <c r="C111" s="6" t="s">
        <v>577</v>
      </c>
      <c r="D111">
        <v>127</v>
      </c>
      <c r="E111" s="7" t="s">
        <v>118</v>
      </c>
      <c r="F111" s="7" t="s">
        <v>59</v>
      </c>
      <c r="G111" s="19" t="s">
        <v>95</v>
      </c>
      <c r="H111" s="7" t="s">
        <v>96</v>
      </c>
      <c r="I111" s="7" t="s">
        <v>119</v>
      </c>
      <c r="J111" s="9" t="s">
        <v>755</v>
      </c>
      <c r="K111" s="10">
        <v>2021</v>
      </c>
      <c r="L111" s="7" t="s">
        <v>117</v>
      </c>
      <c r="M111" s="7" t="s">
        <v>116</v>
      </c>
      <c r="N111" s="5" t="s">
        <v>120</v>
      </c>
      <c r="O111" s="7">
        <v>30000</v>
      </c>
      <c r="P111" s="7">
        <f>O111</f>
        <v>30000</v>
      </c>
      <c r="Q111" s="11" t="s">
        <v>0</v>
      </c>
      <c r="R111" s="7">
        <v>2</v>
      </c>
      <c r="S111" s="7">
        <f>O111*R111</f>
        <v>60000</v>
      </c>
      <c r="T111" s="7">
        <v>1</v>
      </c>
      <c r="U111" s="7">
        <f>T111*O111</f>
        <v>30000</v>
      </c>
      <c r="V111" s="7" t="s">
        <v>584</v>
      </c>
      <c r="W111" s="7" t="s">
        <v>495</v>
      </c>
    </row>
    <row r="112" spans="1:23" x14ac:dyDescent="0.3">
      <c r="A112" s="8" t="s">
        <v>553</v>
      </c>
      <c r="B112" s="8">
        <v>21</v>
      </c>
      <c r="C112" s="6" t="s">
        <v>577</v>
      </c>
      <c r="D112">
        <v>128</v>
      </c>
      <c r="E112" s="7" t="s">
        <v>106</v>
      </c>
      <c r="F112" s="7" t="s">
        <v>59</v>
      </c>
      <c r="G112" s="19" t="s">
        <v>95</v>
      </c>
      <c r="H112" s="7" t="s">
        <v>96</v>
      </c>
      <c r="I112" s="7" t="s">
        <v>107</v>
      </c>
      <c r="J112" s="9" t="s">
        <v>64</v>
      </c>
      <c r="K112" s="10">
        <v>2018</v>
      </c>
      <c r="L112" s="7" t="s">
        <v>105</v>
      </c>
      <c r="M112" s="7" t="s">
        <v>104</v>
      </c>
      <c r="N112" s="5" t="s">
        <v>108</v>
      </c>
      <c r="O112" s="7">
        <v>7000</v>
      </c>
      <c r="P112" s="7">
        <f>O112</f>
        <v>7000</v>
      </c>
      <c r="Q112" s="11" t="s">
        <v>0</v>
      </c>
      <c r="R112" s="7">
        <v>2</v>
      </c>
      <c r="S112" s="7">
        <f>O112*R112</f>
        <v>14000</v>
      </c>
      <c r="T112" s="7">
        <v>1</v>
      </c>
      <c r="U112" s="7">
        <f>T112*O112</f>
        <v>7000</v>
      </c>
      <c r="V112" s="7" t="s">
        <v>590</v>
      </c>
      <c r="W112" s="7" t="s">
        <v>494</v>
      </c>
    </row>
    <row r="113" spans="1:23" x14ac:dyDescent="0.3">
      <c r="A113" s="8" t="s">
        <v>553</v>
      </c>
      <c r="B113" s="8">
        <v>21</v>
      </c>
      <c r="C113" s="6" t="s">
        <v>577</v>
      </c>
      <c r="D113" s="15">
        <v>129</v>
      </c>
      <c r="E113" s="7" t="s">
        <v>115</v>
      </c>
      <c r="F113" s="7" t="s">
        <v>59</v>
      </c>
      <c r="G113" s="19" t="s">
        <v>95</v>
      </c>
      <c r="H113" s="7" t="s">
        <v>96</v>
      </c>
      <c r="I113" s="7" t="s">
        <v>112</v>
      </c>
      <c r="J113" s="9" t="s">
        <v>64</v>
      </c>
      <c r="K113" s="10">
        <v>2021</v>
      </c>
      <c r="L113" s="7" t="s">
        <v>114</v>
      </c>
      <c r="M113" t="s">
        <v>899</v>
      </c>
      <c r="N113" t="s">
        <v>900</v>
      </c>
      <c r="O113" s="7">
        <v>9000</v>
      </c>
      <c r="P113" s="7">
        <f>O113</f>
        <v>9000</v>
      </c>
      <c r="Q113" s="11" t="s">
        <v>0</v>
      </c>
      <c r="R113" s="7">
        <v>2</v>
      </c>
      <c r="S113" s="7">
        <f>O113*R113</f>
        <v>18000</v>
      </c>
      <c r="T113" s="7">
        <v>3</v>
      </c>
      <c r="U113" s="7">
        <f>T113*O113</f>
        <v>27000</v>
      </c>
      <c r="V113" s="7"/>
      <c r="W113" s="7" t="s">
        <v>901</v>
      </c>
    </row>
    <row r="114" spans="1:23" x14ac:dyDescent="0.3">
      <c r="A114" s="8" t="s">
        <v>553</v>
      </c>
      <c r="B114" s="8">
        <v>21</v>
      </c>
      <c r="C114" s="6" t="s">
        <v>577</v>
      </c>
      <c r="D114">
        <v>130</v>
      </c>
      <c r="E114" s="7" t="s">
        <v>111</v>
      </c>
      <c r="F114" s="7" t="s">
        <v>59</v>
      </c>
      <c r="G114" s="19" t="s">
        <v>95</v>
      </c>
      <c r="H114" s="7" t="s">
        <v>96</v>
      </c>
      <c r="I114" s="7" t="s">
        <v>493</v>
      </c>
      <c r="J114" s="9" t="s">
        <v>64</v>
      </c>
      <c r="K114" s="10">
        <v>2020</v>
      </c>
      <c r="L114" s="7" t="s">
        <v>110</v>
      </c>
      <c r="M114" s="7" t="s">
        <v>109</v>
      </c>
      <c r="N114" s="5" t="s">
        <v>113</v>
      </c>
      <c r="O114" s="7"/>
      <c r="P114" s="7">
        <f>O114</f>
        <v>0</v>
      </c>
      <c r="Q114" s="11"/>
      <c r="R114" s="7">
        <v>0</v>
      </c>
      <c r="S114" s="7"/>
      <c r="T114" s="7"/>
      <c r="U114" s="7">
        <f>T114*O114</f>
        <v>0</v>
      </c>
      <c r="V114" s="7" t="s">
        <v>590</v>
      </c>
      <c r="W114" s="7" t="s">
        <v>492</v>
      </c>
    </row>
    <row r="115" spans="1:23" x14ac:dyDescent="0.3">
      <c r="A115" s="8" t="s">
        <v>553</v>
      </c>
      <c r="B115" s="8">
        <v>21</v>
      </c>
      <c r="C115" s="6" t="s">
        <v>577</v>
      </c>
      <c r="D115" s="14">
        <v>131</v>
      </c>
      <c r="E115" s="13" t="s">
        <v>702</v>
      </c>
      <c r="F115" s="7" t="s">
        <v>59</v>
      </c>
      <c r="G115" s="19" t="s">
        <v>95</v>
      </c>
      <c r="H115" s="7" t="s">
        <v>96</v>
      </c>
      <c r="I115" s="7" t="s">
        <v>102</v>
      </c>
      <c r="J115" s="9" t="s">
        <v>83</v>
      </c>
      <c r="K115" s="10">
        <v>2020</v>
      </c>
      <c r="L115" s="7" t="s">
        <v>101</v>
      </c>
      <c r="M115" s="7" t="s">
        <v>100</v>
      </c>
      <c r="N115" s="5" t="s">
        <v>103</v>
      </c>
      <c r="O115" s="7">
        <v>7000</v>
      </c>
      <c r="P115" s="7">
        <f>O115</f>
        <v>7000</v>
      </c>
      <c r="Q115" s="11" t="s">
        <v>0</v>
      </c>
      <c r="R115" s="7">
        <v>2</v>
      </c>
      <c r="S115" s="7">
        <f>O115*R115</f>
        <v>14000</v>
      </c>
      <c r="T115" s="7">
        <v>2</v>
      </c>
      <c r="U115" s="7">
        <f>T115*O115</f>
        <v>14000</v>
      </c>
      <c r="V115" s="7" t="s">
        <v>590</v>
      </c>
      <c r="W115" s="7" t="s">
        <v>490</v>
      </c>
    </row>
    <row r="116" spans="1:23" ht="15" x14ac:dyDescent="0.3">
      <c r="A116" t="s">
        <v>17</v>
      </c>
      <c r="B116">
        <v>67</v>
      </c>
      <c r="C116" s="6" t="s">
        <v>577</v>
      </c>
      <c r="D116">
        <v>140</v>
      </c>
      <c r="E116" s="12" t="s">
        <v>678</v>
      </c>
      <c r="F116" s="7" t="s">
        <v>59</v>
      </c>
      <c r="G116" s="6" t="s">
        <v>1072</v>
      </c>
      <c r="H116" s="12" t="s">
        <v>679</v>
      </c>
      <c r="I116" s="12" t="s">
        <v>680</v>
      </c>
      <c r="J116" s="12" t="s">
        <v>583</v>
      </c>
      <c r="K116">
        <v>2021</v>
      </c>
      <c r="O116" s="6">
        <v>1000</v>
      </c>
      <c r="P116" s="6">
        <f>O116</f>
        <v>1000</v>
      </c>
      <c r="Q116" s="6" t="s">
        <v>18</v>
      </c>
      <c r="R116" s="6">
        <v>1</v>
      </c>
      <c r="S116" s="7">
        <f>O116*R116</f>
        <v>1000</v>
      </c>
      <c r="T116" s="7">
        <v>1</v>
      </c>
      <c r="U116" s="7">
        <f>T116*O116</f>
        <v>1000</v>
      </c>
      <c r="V116" s="12" t="s">
        <v>593</v>
      </c>
      <c r="W116" s="6" t="s">
        <v>1049</v>
      </c>
    </row>
    <row r="117" spans="1:23" ht="15" x14ac:dyDescent="0.3">
      <c r="A117" t="s">
        <v>17</v>
      </c>
      <c r="B117">
        <v>67</v>
      </c>
      <c r="C117" s="6" t="s">
        <v>577</v>
      </c>
      <c r="D117">
        <v>141</v>
      </c>
      <c r="E117" s="12" t="s">
        <v>681</v>
      </c>
      <c r="F117" s="7" t="s">
        <v>59</v>
      </c>
      <c r="G117" s="6" t="s">
        <v>1072</v>
      </c>
      <c r="H117" s="12" t="s">
        <v>679</v>
      </c>
      <c r="I117" s="12" t="s">
        <v>682</v>
      </c>
      <c r="J117" s="12" t="s">
        <v>583</v>
      </c>
      <c r="K117">
        <v>2021</v>
      </c>
      <c r="O117" s="6">
        <v>1000</v>
      </c>
      <c r="P117" s="6">
        <f>O117</f>
        <v>1000</v>
      </c>
      <c r="Q117" s="6" t="s">
        <v>0</v>
      </c>
      <c r="R117" s="6">
        <v>2</v>
      </c>
      <c r="S117" s="7">
        <f>O117*R117</f>
        <v>2000</v>
      </c>
      <c r="T117" s="7">
        <v>1</v>
      </c>
      <c r="U117" s="7">
        <f>T117*O117</f>
        <v>1000</v>
      </c>
      <c r="V117" s="12" t="s">
        <v>596</v>
      </c>
      <c r="W117" s="6" t="s">
        <v>1049</v>
      </c>
    </row>
    <row r="118" spans="1:23" ht="15" x14ac:dyDescent="0.3">
      <c r="A118" t="s">
        <v>17</v>
      </c>
      <c r="B118">
        <v>67</v>
      </c>
      <c r="C118" s="6" t="s">
        <v>577</v>
      </c>
      <c r="D118">
        <v>142</v>
      </c>
      <c r="E118" s="12" t="s">
        <v>683</v>
      </c>
      <c r="F118" s="7" t="s">
        <v>59</v>
      </c>
      <c r="G118" s="6" t="s">
        <v>1072</v>
      </c>
      <c r="H118" s="12" t="s">
        <v>679</v>
      </c>
      <c r="I118" s="12" t="s">
        <v>684</v>
      </c>
      <c r="J118" s="12" t="s">
        <v>583</v>
      </c>
      <c r="K118">
        <v>2021</v>
      </c>
      <c r="O118" s="6">
        <v>1000</v>
      </c>
      <c r="P118" s="6">
        <f>O118</f>
        <v>1000</v>
      </c>
      <c r="Q118" s="6" t="s">
        <v>0</v>
      </c>
      <c r="R118" s="6">
        <v>2</v>
      </c>
      <c r="S118" s="7">
        <f>O118*R118</f>
        <v>2000</v>
      </c>
      <c r="T118" s="7">
        <v>1</v>
      </c>
      <c r="U118" s="7">
        <f>T118*O118</f>
        <v>1000</v>
      </c>
      <c r="V118" s="12" t="s">
        <v>596</v>
      </c>
      <c r="W118" s="6" t="s">
        <v>1049</v>
      </c>
    </row>
    <row r="119" spans="1:23" ht="15" x14ac:dyDescent="0.3">
      <c r="A119" t="s">
        <v>17</v>
      </c>
      <c r="B119">
        <v>67</v>
      </c>
      <c r="C119" s="6" t="s">
        <v>577</v>
      </c>
      <c r="D119">
        <v>143</v>
      </c>
      <c r="E119" s="12" t="s">
        <v>685</v>
      </c>
      <c r="F119" s="7" t="s">
        <v>59</v>
      </c>
      <c r="G119" s="6" t="s">
        <v>1072</v>
      </c>
      <c r="H119" s="12" t="s">
        <v>679</v>
      </c>
      <c r="I119" s="12" t="s">
        <v>686</v>
      </c>
      <c r="J119" s="12" t="s">
        <v>583</v>
      </c>
      <c r="K119">
        <v>2021</v>
      </c>
      <c r="O119" s="6">
        <v>1000</v>
      </c>
      <c r="P119" s="6">
        <f>O119</f>
        <v>1000</v>
      </c>
      <c r="Q119" s="6" t="s">
        <v>0</v>
      </c>
      <c r="R119" s="6">
        <v>2</v>
      </c>
      <c r="S119" s="7">
        <f>O119*R119</f>
        <v>2000</v>
      </c>
      <c r="T119" s="7">
        <v>1</v>
      </c>
      <c r="U119" s="7">
        <f>T119*O119</f>
        <v>1000</v>
      </c>
      <c r="V119" s="12" t="s">
        <v>596</v>
      </c>
      <c r="W119" s="6" t="s">
        <v>1049</v>
      </c>
    </row>
    <row r="120" spans="1:23" ht="15" x14ac:dyDescent="0.3">
      <c r="A120" t="s">
        <v>17</v>
      </c>
      <c r="B120">
        <v>67</v>
      </c>
      <c r="C120" s="6" t="s">
        <v>577</v>
      </c>
      <c r="D120">
        <v>144</v>
      </c>
      <c r="E120" s="12" t="s">
        <v>687</v>
      </c>
      <c r="F120" s="7" t="s">
        <v>59</v>
      </c>
      <c r="G120" s="6" t="s">
        <v>1072</v>
      </c>
      <c r="H120" s="12" t="s">
        <v>679</v>
      </c>
      <c r="I120" s="12" t="s">
        <v>688</v>
      </c>
      <c r="J120" s="12" t="s">
        <v>583</v>
      </c>
      <c r="K120">
        <v>2021</v>
      </c>
      <c r="O120" s="6">
        <v>1000</v>
      </c>
      <c r="P120" s="6">
        <f>O120</f>
        <v>1000</v>
      </c>
      <c r="Q120" s="6" t="s">
        <v>0</v>
      </c>
      <c r="R120" s="6">
        <v>2</v>
      </c>
      <c r="S120" s="7">
        <f>O120*R120</f>
        <v>2000</v>
      </c>
      <c r="T120" s="7">
        <v>1</v>
      </c>
      <c r="U120" s="7">
        <f>T120*O120</f>
        <v>1000</v>
      </c>
      <c r="V120" s="12" t="s">
        <v>584</v>
      </c>
      <c r="W120" s="6" t="s">
        <v>1049</v>
      </c>
    </row>
    <row r="121" spans="1:23" ht="15" x14ac:dyDescent="0.3">
      <c r="A121" t="s">
        <v>17</v>
      </c>
      <c r="B121">
        <v>67</v>
      </c>
      <c r="C121" s="6" t="s">
        <v>577</v>
      </c>
      <c r="D121">
        <v>145</v>
      </c>
      <c r="E121" s="12" t="s">
        <v>689</v>
      </c>
      <c r="F121" s="7" t="s">
        <v>59</v>
      </c>
      <c r="G121" s="6" t="s">
        <v>1072</v>
      </c>
      <c r="H121" s="12" t="s">
        <v>679</v>
      </c>
      <c r="I121" s="12" t="s">
        <v>690</v>
      </c>
      <c r="J121" s="12" t="s">
        <v>583</v>
      </c>
      <c r="K121">
        <v>2021</v>
      </c>
      <c r="O121" s="6">
        <v>1000</v>
      </c>
      <c r="P121" s="6">
        <f>O121</f>
        <v>1000</v>
      </c>
      <c r="Q121" s="6" t="s">
        <v>0</v>
      </c>
      <c r="R121" s="6">
        <v>2</v>
      </c>
      <c r="S121" s="7">
        <f>O121*R121</f>
        <v>2000</v>
      </c>
      <c r="T121" s="7">
        <v>1</v>
      </c>
      <c r="U121" s="7">
        <f>T121*O121</f>
        <v>1000</v>
      </c>
      <c r="V121" s="12" t="s">
        <v>584</v>
      </c>
      <c r="W121" s="6" t="s">
        <v>1049</v>
      </c>
    </row>
    <row r="122" spans="1:23" ht="15" x14ac:dyDescent="0.3">
      <c r="A122" t="s">
        <v>17</v>
      </c>
      <c r="B122">
        <v>67</v>
      </c>
      <c r="C122" s="6" t="s">
        <v>577</v>
      </c>
      <c r="D122">
        <v>146</v>
      </c>
      <c r="E122" s="12" t="s">
        <v>691</v>
      </c>
      <c r="F122" s="7" t="s">
        <v>59</v>
      </c>
      <c r="G122" s="6" t="s">
        <v>1072</v>
      </c>
      <c r="H122" s="12" t="s">
        <v>679</v>
      </c>
      <c r="I122" s="12" t="s">
        <v>692</v>
      </c>
      <c r="J122" s="12" t="s">
        <v>583</v>
      </c>
      <c r="K122">
        <v>2021</v>
      </c>
      <c r="O122" s="6">
        <v>1000</v>
      </c>
      <c r="P122" s="6">
        <f>O122</f>
        <v>1000</v>
      </c>
      <c r="Q122" s="6" t="s">
        <v>0</v>
      </c>
      <c r="R122" s="6">
        <v>2</v>
      </c>
      <c r="S122" s="7">
        <f>O122*R122</f>
        <v>2000</v>
      </c>
      <c r="T122" s="7">
        <v>1</v>
      </c>
      <c r="U122" s="7">
        <f>T122*O122</f>
        <v>1000</v>
      </c>
      <c r="V122" s="12" t="s">
        <v>584</v>
      </c>
      <c r="W122" s="6" t="s">
        <v>1049</v>
      </c>
    </row>
    <row r="123" spans="1:23" ht="15" x14ac:dyDescent="0.3">
      <c r="A123" t="s">
        <v>17</v>
      </c>
      <c r="B123">
        <v>67</v>
      </c>
      <c r="C123" s="6" t="s">
        <v>577</v>
      </c>
      <c r="D123" s="15">
        <v>147</v>
      </c>
      <c r="E123" s="12" t="s">
        <v>693</v>
      </c>
      <c r="F123" s="7" t="s">
        <v>59</v>
      </c>
      <c r="G123" s="6" t="s">
        <v>1072</v>
      </c>
      <c r="H123" s="12" t="s">
        <v>679</v>
      </c>
      <c r="I123" s="12" t="s">
        <v>694</v>
      </c>
      <c r="J123" s="12" t="s">
        <v>583</v>
      </c>
      <c r="K123">
        <v>2021</v>
      </c>
      <c r="O123" s="6">
        <v>1000</v>
      </c>
      <c r="P123" s="6">
        <f>O123</f>
        <v>1000</v>
      </c>
      <c r="S123" s="7">
        <f>O123*R123</f>
        <v>0</v>
      </c>
      <c r="T123" s="7">
        <v>1</v>
      </c>
      <c r="U123" s="7">
        <f>T123*O123</f>
        <v>1000</v>
      </c>
      <c r="V123" s="12" t="s">
        <v>590</v>
      </c>
    </row>
    <row r="124" spans="1:23" x14ac:dyDescent="0.3">
      <c r="A124" s="8" t="s">
        <v>552</v>
      </c>
      <c r="B124" s="8">
        <v>21</v>
      </c>
      <c r="C124" s="6" t="s">
        <v>577</v>
      </c>
      <c r="D124">
        <v>148</v>
      </c>
      <c r="E124" s="7" t="s">
        <v>705</v>
      </c>
      <c r="F124" s="7" t="s">
        <v>59</v>
      </c>
      <c r="G124" s="19" t="s">
        <v>315</v>
      </c>
      <c r="H124" s="7" t="s">
        <v>316</v>
      </c>
      <c r="I124" s="7" t="s">
        <v>81</v>
      </c>
      <c r="J124" s="9" t="s">
        <v>83</v>
      </c>
      <c r="K124" s="10">
        <v>2020</v>
      </c>
      <c r="L124" s="7" t="s">
        <v>314</v>
      </c>
      <c r="M124" s="7" t="s">
        <v>313</v>
      </c>
      <c r="N124" s="5" t="s">
        <v>317</v>
      </c>
      <c r="O124" s="7">
        <v>500</v>
      </c>
      <c r="P124" s="7">
        <f>O124</f>
        <v>500</v>
      </c>
      <c r="Q124" s="11" t="s">
        <v>0</v>
      </c>
      <c r="R124" s="7">
        <v>2</v>
      </c>
      <c r="S124" s="7">
        <f>O124*R124</f>
        <v>1000</v>
      </c>
      <c r="T124" s="7">
        <v>2</v>
      </c>
      <c r="U124" s="7">
        <f>T124*O124</f>
        <v>1000</v>
      </c>
      <c r="V124" s="7" t="s">
        <v>590</v>
      </c>
      <c r="W124" s="7" t="s">
        <v>486</v>
      </c>
    </row>
    <row r="125" spans="1:23" ht="15.6" x14ac:dyDescent="0.3">
      <c r="A125" t="s">
        <v>14</v>
      </c>
      <c r="B125">
        <v>67</v>
      </c>
      <c r="C125" s="6" t="s">
        <v>577</v>
      </c>
      <c r="D125">
        <v>149</v>
      </c>
      <c r="E125" s="12" t="s">
        <v>695</v>
      </c>
      <c r="F125" s="7" t="s">
        <v>59</v>
      </c>
      <c r="G125" s="21" t="s">
        <v>1055</v>
      </c>
      <c r="H125" s="12" t="s">
        <v>696</v>
      </c>
      <c r="I125" s="12" t="s">
        <v>582</v>
      </c>
      <c r="J125" s="12" t="s">
        <v>583</v>
      </c>
      <c r="K125">
        <v>2021</v>
      </c>
      <c r="O125" s="6">
        <v>2000</v>
      </c>
      <c r="P125" s="6">
        <f>O125</f>
        <v>2000</v>
      </c>
      <c r="Q125" s="11" t="s">
        <v>0</v>
      </c>
      <c r="R125" s="7">
        <v>2</v>
      </c>
      <c r="S125" s="7">
        <f>O125*R125</f>
        <v>4000</v>
      </c>
      <c r="T125" s="7">
        <v>3</v>
      </c>
      <c r="U125" s="7">
        <f>T125*O125</f>
        <v>6000</v>
      </c>
      <c r="V125" s="12" t="s">
        <v>584</v>
      </c>
      <c r="W125" s="6" t="s">
        <v>1053</v>
      </c>
    </row>
    <row r="126" spans="1:23" x14ac:dyDescent="0.3">
      <c r="A126" s="8" t="s">
        <v>552</v>
      </c>
      <c r="B126" s="8">
        <v>21</v>
      </c>
      <c r="C126" s="6" t="s">
        <v>577</v>
      </c>
      <c r="D126">
        <v>150</v>
      </c>
      <c r="E126" s="7" t="s">
        <v>279</v>
      </c>
      <c r="F126" s="7" t="s">
        <v>59</v>
      </c>
      <c r="G126" s="19" t="s">
        <v>274</v>
      </c>
      <c r="H126" s="7" t="s">
        <v>280</v>
      </c>
      <c r="I126" s="7" t="s">
        <v>81</v>
      </c>
      <c r="J126" s="9" t="s">
        <v>83</v>
      </c>
      <c r="K126" s="10">
        <v>2018</v>
      </c>
      <c r="L126" s="7" t="s">
        <v>278</v>
      </c>
      <c r="M126" s="7" t="s">
        <v>277</v>
      </c>
      <c r="N126" s="5" t="s">
        <v>281</v>
      </c>
      <c r="O126" s="7">
        <v>800</v>
      </c>
      <c r="P126" s="7">
        <f>O126</f>
        <v>800</v>
      </c>
      <c r="Q126" s="11" t="s">
        <v>0</v>
      </c>
      <c r="R126" s="7">
        <v>2</v>
      </c>
      <c r="S126" s="7">
        <f>O126*R126</f>
        <v>1600</v>
      </c>
      <c r="T126" s="7">
        <v>2</v>
      </c>
      <c r="U126" s="7">
        <f>T126*O126</f>
        <v>1600</v>
      </c>
      <c r="V126" s="7" t="s">
        <v>590</v>
      </c>
      <c r="W126" s="7" t="s">
        <v>485</v>
      </c>
    </row>
    <row r="127" spans="1:23" x14ac:dyDescent="0.3">
      <c r="A127" s="8" t="s">
        <v>555</v>
      </c>
      <c r="B127" s="8">
        <v>21</v>
      </c>
      <c r="C127" s="6" t="s">
        <v>577</v>
      </c>
      <c r="D127">
        <v>151</v>
      </c>
      <c r="E127" s="7" t="s">
        <v>710</v>
      </c>
      <c r="F127" s="7" t="s">
        <v>59</v>
      </c>
      <c r="G127" s="19" t="s">
        <v>310</v>
      </c>
      <c r="H127" s="7" t="s">
        <v>311</v>
      </c>
      <c r="I127" s="7" t="s">
        <v>91</v>
      </c>
      <c r="J127" s="9" t="s">
        <v>64</v>
      </c>
      <c r="K127" s="10">
        <v>2021</v>
      </c>
      <c r="L127" s="7" t="s">
        <v>309</v>
      </c>
      <c r="M127" s="7" t="s">
        <v>308</v>
      </c>
      <c r="N127" s="5" t="s">
        <v>312</v>
      </c>
      <c r="O127" s="7">
        <v>500</v>
      </c>
      <c r="P127" s="7">
        <f>O127</f>
        <v>500</v>
      </c>
      <c r="Q127" s="11" t="s">
        <v>0</v>
      </c>
      <c r="R127" s="7">
        <v>2</v>
      </c>
      <c r="S127" s="7">
        <f>O127*R127</f>
        <v>1000</v>
      </c>
      <c r="T127" s="7">
        <v>1</v>
      </c>
      <c r="U127" s="7">
        <f>T127*O127</f>
        <v>500</v>
      </c>
      <c r="V127" s="7" t="s">
        <v>590</v>
      </c>
      <c r="W127" s="7" t="s">
        <v>520</v>
      </c>
    </row>
    <row r="128" spans="1:23" x14ac:dyDescent="0.3">
      <c r="A128" s="8" t="s">
        <v>14</v>
      </c>
      <c r="B128" s="8">
        <v>21</v>
      </c>
      <c r="C128" s="6" t="s">
        <v>577</v>
      </c>
      <c r="D128" s="18">
        <v>152</v>
      </c>
      <c r="E128" s="7" t="s">
        <v>707</v>
      </c>
      <c r="F128" s="7" t="s">
        <v>59</v>
      </c>
      <c r="G128" s="19" t="s">
        <v>349</v>
      </c>
      <c r="H128" s="7" t="s">
        <v>350</v>
      </c>
      <c r="I128" s="7" t="s">
        <v>333</v>
      </c>
      <c r="J128" s="9" t="s">
        <v>760</v>
      </c>
      <c r="K128" s="10">
        <v>2022</v>
      </c>
      <c r="L128" t="s">
        <v>863</v>
      </c>
      <c r="M128" t="s">
        <v>864</v>
      </c>
      <c r="N128" t="s">
        <v>865</v>
      </c>
      <c r="O128" s="7">
        <v>12840</v>
      </c>
      <c r="P128" s="7">
        <f>O128</f>
        <v>12840</v>
      </c>
      <c r="Q128" s="11" t="s">
        <v>0</v>
      </c>
      <c r="R128" s="7">
        <v>2</v>
      </c>
      <c r="S128" s="7">
        <f>O128*R128</f>
        <v>25680</v>
      </c>
      <c r="T128" s="7">
        <v>3</v>
      </c>
      <c r="U128" s="7">
        <f>T128*O128</f>
        <v>38520</v>
      </c>
      <c r="V128" s="7" t="s">
        <v>584</v>
      </c>
      <c r="W128" s="7" t="s">
        <v>867</v>
      </c>
    </row>
    <row r="129" spans="1:23" x14ac:dyDescent="0.3">
      <c r="A129" s="8" t="s">
        <v>14</v>
      </c>
      <c r="B129" s="8">
        <v>21</v>
      </c>
      <c r="C129" s="6" t="s">
        <v>577</v>
      </c>
      <c r="D129" s="15">
        <v>153</v>
      </c>
      <c r="E129" s="7" t="s">
        <v>706</v>
      </c>
      <c r="F129" s="7" t="s">
        <v>59</v>
      </c>
      <c r="G129" s="19" t="s">
        <v>349</v>
      </c>
      <c r="H129" s="7" t="s">
        <v>351</v>
      </c>
      <c r="I129" s="7" t="s">
        <v>352</v>
      </c>
      <c r="J129" s="9" t="s">
        <v>731</v>
      </c>
      <c r="K129" s="10">
        <v>2022</v>
      </c>
      <c r="L129" t="s">
        <v>903</v>
      </c>
      <c r="M129" t="s">
        <v>902</v>
      </c>
      <c r="N129" s="5" t="s">
        <v>353</v>
      </c>
      <c r="O129" s="7">
        <v>2000</v>
      </c>
      <c r="P129" s="7">
        <f>O129</f>
        <v>2000</v>
      </c>
      <c r="Q129" s="11" t="s">
        <v>0</v>
      </c>
      <c r="R129" s="7">
        <v>2</v>
      </c>
      <c r="S129" s="7">
        <f>O129*R129</f>
        <v>4000</v>
      </c>
      <c r="T129" s="7">
        <v>3</v>
      </c>
      <c r="U129" s="7">
        <f>T129*O129</f>
        <v>6000</v>
      </c>
      <c r="V129" s="7" t="s">
        <v>590</v>
      </c>
      <c r="W129" s="7" t="s">
        <v>904</v>
      </c>
    </row>
    <row r="130" spans="1:23" x14ac:dyDescent="0.3">
      <c r="A130" s="8" t="s">
        <v>552</v>
      </c>
      <c r="B130" s="8">
        <v>21</v>
      </c>
      <c r="C130" s="6" t="s">
        <v>577</v>
      </c>
      <c r="D130" s="18">
        <v>155</v>
      </c>
      <c r="E130" s="7" t="s">
        <v>273</v>
      </c>
      <c r="F130" s="7" t="s">
        <v>59</v>
      </c>
      <c r="G130" s="19" t="s">
        <v>274</v>
      </c>
      <c r="H130" s="7" t="s">
        <v>275</v>
      </c>
      <c r="I130" s="7" t="s">
        <v>276</v>
      </c>
      <c r="J130" s="9" t="s">
        <v>64</v>
      </c>
      <c r="K130" s="10">
        <v>2022</v>
      </c>
      <c r="L130" t="s">
        <v>905</v>
      </c>
      <c r="M130" t="s">
        <v>906</v>
      </c>
      <c r="N130" t="s">
        <v>907</v>
      </c>
      <c r="O130" s="7">
        <v>20000</v>
      </c>
      <c r="P130" s="7">
        <f>O130</f>
        <v>20000</v>
      </c>
      <c r="Q130" s="11" t="s">
        <v>0</v>
      </c>
      <c r="R130" s="7">
        <v>2</v>
      </c>
      <c r="S130" s="7">
        <f>O130*R130</f>
        <v>40000</v>
      </c>
      <c r="T130" s="7">
        <v>1</v>
      </c>
      <c r="U130" s="7">
        <f>T130*O130</f>
        <v>20000</v>
      </c>
      <c r="V130" s="7" t="s">
        <v>584</v>
      </c>
      <c r="W130" s="7" t="s">
        <v>908</v>
      </c>
    </row>
    <row r="131" spans="1:23" ht="15" x14ac:dyDescent="0.3">
      <c r="A131" s="13" t="s">
        <v>559</v>
      </c>
      <c r="B131">
        <v>21</v>
      </c>
      <c r="C131" t="s">
        <v>577</v>
      </c>
      <c r="D131">
        <v>158</v>
      </c>
      <c r="E131" s="12" t="s">
        <v>748</v>
      </c>
      <c r="F131" s="7" t="s">
        <v>59</v>
      </c>
      <c r="G131" t="s">
        <v>1073</v>
      </c>
      <c r="H131" s="12" t="s">
        <v>749</v>
      </c>
      <c r="I131" s="12" t="s">
        <v>750</v>
      </c>
      <c r="J131" s="12" t="s">
        <v>716</v>
      </c>
      <c r="K131">
        <v>2021</v>
      </c>
      <c r="V131" s="12" t="s">
        <v>590</v>
      </c>
    </row>
    <row r="132" spans="1:23" x14ac:dyDescent="0.3">
      <c r="A132" s="8" t="s">
        <v>551</v>
      </c>
      <c r="B132" s="8">
        <v>21</v>
      </c>
      <c r="C132" s="6" t="s">
        <v>577</v>
      </c>
      <c r="D132">
        <v>159</v>
      </c>
      <c r="E132" s="7" t="s">
        <v>78</v>
      </c>
      <c r="F132" s="7" t="s">
        <v>59</v>
      </c>
      <c r="G132" s="19" t="s">
        <v>79</v>
      </c>
      <c r="H132" s="7" t="s">
        <v>80</v>
      </c>
      <c r="I132" s="7" t="s">
        <v>761</v>
      </c>
      <c r="J132" s="9" t="s">
        <v>716</v>
      </c>
      <c r="K132" s="10">
        <v>2018</v>
      </c>
      <c r="L132" s="7" t="s">
        <v>77</v>
      </c>
      <c r="M132" s="7" t="s">
        <v>76</v>
      </c>
      <c r="N132" s="5" t="s">
        <v>82</v>
      </c>
      <c r="O132" s="7">
        <v>1500</v>
      </c>
      <c r="P132" s="7"/>
      <c r="Q132" s="11"/>
      <c r="R132" s="7">
        <v>0</v>
      </c>
      <c r="S132" s="7">
        <f>O132*R132</f>
        <v>0</v>
      </c>
      <c r="T132" s="7">
        <v>4</v>
      </c>
      <c r="U132" s="7">
        <f>T132*O132</f>
        <v>6000</v>
      </c>
      <c r="V132" s="7" t="s">
        <v>590</v>
      </c>
      <c r="W132" s="7" t="s">
        <v>484</v>
      </c>
    </row>
    <row r="133" spans="1:23" x14ac:dyDescent="0.3">
      <c r="A133" s="8" t="s">
        <v>7</v>
      </c>
      <c r="B133" s="8">
        <v>21</v>
      </c>
      <c r="C133" s="6" t="s">
        <v>577</v>
      </c>
      <c r="D133">
        <v>160</v>
      </c>
      <c r="E133" s="7" t="s">
        <v>709</v>
      </c>
      <c r="F133" s="7" t="s">
        <v>59</v>
      </c>
      <c r="G133" s="19" t="s">
        <v>45</v>
      </c>
      <c r="H133" s="7" t="s">
        <v>443</v>
      </c>
      <c r="I133" s="7" t="s">
        <v>218</v>
      </c>
      <c r="J133" s="9" t="s">
        <v>755</v>
      </c>
      <c r="K133" s="10">
        <v>2020</v>
      </c>
      <c r="L133" s="7" t="s">
        <v>204</v>
      </c>
      <c r="M133" s="7" t="s">
        <v>384</v>
      </c>
      <c r="N133" s="5" t="s">
        <v>208</v>
      </c>
      <c r="O133" s="7">
        <v>3000</v>
      </c>
      <c r="P133" s="7">
        <f>O133</f>
        <v>3000</v>
      </c>
      <c r="Q133" s="11" t="s">
        <v>18</v>
      </c>
      <c r="R133" s="7">
        <v>1</v>
      </c>
      <c r="S133" s="7">
        <f>O133*R133</f>
        <v>3000</v>
      </c>
      <c r="T133" s="7">
        <v>1</v>
      </c>
      <c r="U133" s="7">
        <f>T133*O133</f>
        <v>3000</v>
      </c>
      <c r="V133" s="7" t="s">
        <v>593</v>
      </c>
      <c r="W133" s="7" t="s">
        <v>481</v>
      </c>
    </row>
    <row r="134" spans="1:23" x14ac:dyDescent="0.3">
      <c r="A134" s="8" t="s">
        <v>7</v>
      </c>
      <c r="B134" s="8">
        <v>21</v>
      </c>
      <c r="C134" s="6" t="s">
        <v>577</v>
      </c>
      <c r="D134">
        <v>161</v>
      </c>
      <c r="E134" s="7" t="s">
        <v>446</v>
      </c>
      <c r="F134" s="7" t="s">
        <v>59</v>
      </c>
      <c r="G134" s="19" t="s">
        <v>45</v>
      </c>
      <c r="H134" s="7" t="s">
        <v>443</v>
      </c>
      <c r="I134" s="7" t="s">
        <v>170</v>
      </c>
      <c r="J134" s="9" t="s">
        <v>716</v>
      </c>
      <c r="K134" s="10">
        <v>2018</v>
      </c>
      <c r="L134" s="7" t="s">
        <v>445</v>
      </c>
      <c r="M134" s="7" t="s">
        <v>444</v>
      </c>
      <c r="N134" s="5" t="s">
        <v>447</v>
      </c>
      <c r="O134" s="7">
        <v>1000</v>
      </c>
      <c r="P134" s="7"/>
      <c r="Q134" s="11"/>
      <c r="R134" s="7">
        <v>0</v>
      </c>
      <c r="S134" s="7"/>
      <c r="T134" s="7">
        <v>4</v>
      </c>
      <c r="U134" s="7">
        <f>T134*O134</f>
        <v>4000</v>
      </c>
      <c r="V134" s="7" t="s">
        <v>590</v>
      </c>
      <c r="W134" s="7" t="s">
        <v>574</v>
      </c>
    </row>
    <row r="135" spans="1:23" x14ac:dyDescent="0.3">
      <c r="A135" s="8" t="s">
        <v>1</v>
      </c>
      <c r="B135" s="8">
        <v>21</v>
      </c>
      <c r="C135" s="6" t="s">
        <v>577</v>
      </c>
      <c r="D135" s="15">
        <v>162</v>
      </c>
      <c r="E135" s="7" t="s">
        <v>205</v>
      </c>
      <c r="F135" s="7" t="s">
        <v>59</v>
      </c>
      <c r="G135" s="19" t="s">
        <v>46</v>
      </c>
      <c r="H135" s="7" t="s">
        <v>385</v>
      </c>
      <c r="I135" s="7" t="s">
        <v>218</v>
      </c>
      <c r="J135" s="9" t="s">
        <v>755</v>
      </c>
      <c r="K135" s="10">
        <v>2020</v>
      </c>
      <c r="L135" t="s">
        <v>910</v>
      </c>
      <c r="M135" t="s">
        <v>909</v>
      </c>
      <c r="N135" t="s">
        <v>911</v>
      </c>
      <c r="O135" s="7">
        <v>2000</v>
      </c>
      <c r="P135" s="7">
        <f>O135</f>
        <v>2000</v>
      </c>
      <c r="Q135" s="11" t="s">
        <v>18</v>
      </c>
      <c r="R135" s="7">
        <v>1</v>
      </c>
      <c r="S135" s="7">
        <f>O135*R135</f>
        <v>2000</v>
      </c>
      <c r="T135" s="7">
        <v>1</v>
      </c>
      <c r="U135" s="7">
        <f>T135*O135</f>
        <v>2000</v>
      </c>
      <c r="V135" s="7" t="s">
        <v>593</v>
      </c>
      <c r="W135" s="7" t="s">
        <v>912</v>
      </c>
    </row>
    <row r="136" spans="1:23" x14ac:dyDescent="0.3">
      <c r="A136" s="8" t="s">
        <v>1</v>
      </c>
      <c r="B136" s="8">
        <v>21</v>
      </c>
      <c r="C136" s="6" t="s">
        <v>577</v>
      </c>
      <c r="D136">
        <v>163</v>
      </c>
      <c r="E136" s="7" t="s">
        <v>708</v>
      </c>
      <c r="F136" s="7" t="s">
        <v>59</v>
      </c>
      <c r="G136" s="19" t="s">
        <v>47</v>
      </c>
      <c r="H136" s="7" t="s">
        <v>206</v>
      </c>
      <c r="I136" s="7" t="s">
        <v>207</v>
      </c>
      <c r="J136" s="9" t="s">
        <v>755</v>
      </c>
      <c r="K136" s="10">
        <v>2020</v>
      </c>
      <c r="L136" s="7" t="s">
        <v>204</v>
      </c>
      <c r="M136" s="7" t="s">
        <v>384</v>
      </c>
      <c r="N136" s="5" t="s">
        <v>208</v>
      </c>
      <c r="O136" s="7">
        <v>500</v>
      </c>
      <c r="P136" s="7">
        <f>O136</f>
        <v>500</v>
      </c>
      <c r="Q136" s="11" t="s">
        <v>0</v>
      </c>
      <c r="R136" s="7">
        <v>2</v>
      </c>
      <c r="S136" s="7">
        <f>O136*R136</f>
        <v>1000</v>
      </c>
      <c r="T136" s="7">
        <v>1</v>
      </c>
      <c r="U136" s="7">
        <f>T136*O136</f>
        <v>500</v>
      </c>
      <c r="V136" s="7" t="s">
        <v>596</v>
      </c>
      <c r="W136" s="7" t="s">
        <v>496</v>
      </c>
    </row>
    <row r="137" spans="1:23" ht="15" x14ac:dyDescent="0.3">
      <c r="A137" t="s">
        <v>1</v>
      </c>
      <c r="B137">
        <v>21</v>
      </c>
      <c r="C137" t="s">
        <v>577</v>
      </c>
      <c r="D137">
        <v>164</v>
      </c>
      <c r="E137" s="12" t="s">
        <v>751</v>
      </c>
      <c r="F137" s="7" t="s">
        <v>59</v>
      </c>
      <c r="G137" t="s">
        <v>47</v>
      </c>
      <c r="H137" s="12" t="s">
        <v>752</v>
      </c>
      <c r="I137" s="12" t="s">
        <v>753</v>
      </c>
      <c r="J137" s="12" t="s">
        <v>716</v>
      </c>
      <c r="K137">
        <v>2021</v>
      </c>
      <c r="O137" s="6">
        <v>1000</v>
      </c>
      <c r="P137" s="7">
        <f>O137</f>
        <v>1000</v>
      </c>
      <c r="Q137" s="11" t="s">
        <v>0</v>
      </c>
      <c r="R137" s="7">
        <v>2</v>
      </c>
      <c r="S137" s="7">
        <f>O137*R137</f>
        <v>2000</v>
      </c>
      <c r="T137" s="7">
        <v>1</v>
      </c>
      <c r="U137" s="7">
        <f>T137*O137</f>
        <v>1000</v>
      </c>
      <c r="V137" s="12" t="s">
        <v>596</v>
      </c>
      <c r="W137" s="6" t="s">
        <v>1053</v>
      </c>
    </row>
    <row r="138" spans="1:23" x14ac:dyDescent="0.3">
      <c r="A138" s="8" t="s">
        <v>1</v>
      </c>
      <c r="B138" s="8">
        <v>21</v>
      </c>
      <c r="C138" s="6" t="s">
        <v>577</v>
      </c>
      <c r="D138">
        <v>165</v>
      </c>
      <c r="E138" s="7" t="s">
        <v>215</v>
      </c>
      <c r="F138" s="7" t="s">
        <v>59</v>
      </c>
      <c r="G138" s="19" t="s">
        <v>47</v>
      </c>
      <c r="H138" s="7" t="s">
        <v>206</v>
      </c>
      <c r="I138" s="7" t="s">
        <v>170</v>
      </c>
      <c r="J138" s="9" t="s">
        <v>716</v>
      </c>
      <c r="K138" s="10">
        <v>2018</v>
      </c>
      <c r="L138" s="7" t="s">
        <v>214</v>
      </c>
      <c r="M138" s="7" t="s">
        <v>213</v>
      </c>
      <c r="N138" s="5" t="s">
        <v>216</v>
      </c>
      <c r="O138" s="7">
        <v>600</v>
      </c>
      <c r="P138" s="7">
        <f>O138</f>
        <v>600</v>
      </c>
      <c r="Q138" s="11" t="s">
        <v>0</v>
      </c>
      <c r="R138" s="7">
        <v>2</v>
      </c>
      <c r="S138" s="7">
        <f>O138*R138</f>
        <v>1200</v>
      </c>
      <c r="T138" s="7">
        <v>2</v>
      </c>
      <c r="U138" s="7">
        <f>T138*O138</f>
        <v>1200</v>
      </c>
      <c r="V138" s="7" t="s">
        <v>590</v>
      </c>
      <c r="W138" s="7" t="s">
        <v>500</v>
      </c>
    </row>
    <row r="139" spans="1:23" ht="15" x14ac:dyDescent="0.3">
      <c r="A139" t="s">
        <v>9</v>
      </c>
      <c r="B139">
        <v>67</v>
      </c>
      <c r="C139" s="6" t="s">
        <v>577</v>
      </c>
      <c r="D139" s="15">
        <v>166</v>
      </c>
      <c r="E139" s="12" t="s">
        <v>697</v>
      </c>
      <c r="F139" s="7" t="s">
        <v>59</v>
      </c>
      <c r="G139" s="20" t="s">
        <v>1025</v>
      </c>
      <c r="H139" s="12" t="s">
        <v>698</v>
      </c>
      <c r="I139" s="12" t="s">
        <v>610</v>
      </c>
      <c r="J139" s="12" t="s">
        <v>583</v>
      </c>
      <c r="K139">
        <v>2023</v>
      </c>
      <c r="L139" s="16" t="s">
        <v>1027</v>
      </c>
      <c r="M139" t="s">
        <v>1029</v>
      </c>
      <c r="N139" s="16" t="s">
        <v>1028</v>
      </c>
      <c r="O139" s="7">
        <v>40</v>
      </c>
      <c r="P139" s="7">
        <f>O139</f>
        <v>40</v>
      </c>
      <c r="Q139" s="11" t="s">
        <v>18</v>
      </c>
      <c r="R139" s="7">
        <v>1</v>
      </c>
      <c r="S139" s="7">
        <f>O139*R139</f>
        <v>40</v>
      </c>
      <c r="T139" s="7">
        <v>1</v>
      </c>
      <c r="U139" s="7">
        <f>T139*O139</f>
        <v>40</v>
      </c>
      <c r="V139" s="12" t="s">
        <v>596</v>
      </c>
      <c r="W139" s="6" t="s">
        <v>1026</v>
      </c>
    </row>
    <row r="140" spans="1:23" ht="15" x14ac:dyDescent="0.3">
      <c r="A140" t="s">
        <v>9</v>
      </c>
      <c r="B140">
        <v>67</v>
      </c>
      <c r="C140" s="6" t="s">
        <v>577</v>
      </c>
      <c r="D140" s="15">
        <v>167</v>
      </c>
      <c r="E140" s="12" t="s">
        <v>699</v>
      </c>
      <c r="F140" s="7" t="s">
        <v>59</v>
      </c>
      <c r="G140" s="20" t="s">
        <v>1025</v>
      </c>
      <c r="H140" s="12" t="s">
        <v>698</v>
      </c>
      <c r="I140" s="12" t="s">
        <v>612</v>
      </c>
      <c r="J140" s="12" t="s">
        <v>583</v>
      </c>
      <c r="K140">
        <v>2023</v>
      </c>
      <c r="L140" s="16" t="s">
        <v>1027</v>
      </c>
      <c r="M140" t="s">
        <v>1029</v>
      </c>
      <c r="N140" s="16" t="s">
        <v>1028</v>
      </c>
      <c r="O140" s="7">
        <v>200</v>
      </c>
      <c r="P140" s="7">
        <f>O140</f>
        <v>200</v>
      </c>
      <c r="Q140" s="11" t="s">
        <v>18</v>
      </c>
      <c r="R140" s="7">
        <v>1</v>
      </c>
      <c r="S140" s="7">
        <f>O140*R140</f>
        <v>200</v>
      </c>
      <c r="T140" s="7">
        <v>1</v>
      </c>
      <c r="U140" s="7">
        <f>T140*O140</f>
        <v>200</v>
      </c>
      <c r="V140" s="12" t="s">
        <v>590</v>
      </c>
      <c r="W140" s="6" t="s">
        <v>1026</v>
      </c>
    </row>
    <row r="141" spans="1:23" ht="15" x14ac:dyDescent="0.3">
      <c r="A141" t="s">
        <v>9</v>
      </c>
      <c r="B141">
        <v>67</v>
      </c>
      <c r="C141" s="6" t="s">
        <v>577</v>
      </c>
      <c r="D141" s="15">
        <v>168</v>
      </c>
      <c r="E141" s="12" t="s">
        <v>700</v>
      </c>
      <c r="F141" s="7" t="s">
        <v>59</v>
      </c>
      <c r="G141" s="6" t="s">
        <v>1034</v>
      </c>
      <c r="H141" s="12" t="s">
        <v>701</v>
      </c>
      <c r="I141" s="12" t="s">
        <v>582</v>
      </c>
      <c r="J141" s="12" t="s">
        <v>583</v>
      </c>
      <c r="K141">
        <v>2022</v>
      </c>
      <c r="L141" t="s">
        <v>1031</v>
      </c>
      <c r="M141" t="s">
        <v>1030</v>
      </c>
      <c r="N141" t="s">
        <v>1032</v>
      </c>
      <c r="O141" s="7">
        <v>1000</v>
      </c>
      <c r="P141" s="7">
        <f>O141</f>
        <v>1000</v>
      </c>
      <c r="Q141" s="11" t="s">
        <v>22</v>
      </c>
      <c r="R141" s="7">
        <v>3</v>
      </c>
      <c r="S141" s="7">
        <f>O141*R141</f>
        <v>3000</v>
      </c>
      <c r="T141" s="7">
        <v>1</v>
      </c>
      <c r="U141" s="7">
        <f>T141*O141</f>
        <v>1000</v>
      </c>
      <c r="V141" s="12" t="s">
        <v>584</v>
      </c>
      <c r="W141" s="6" t="s">
        <v>1033</v>
      </c>
    </row>
    <row r="142" spans="1:23" x14ac:dyDescent="0.3">
      <c r="A142" s="8" t="s">
        <v>1</v>
      </c>
      <c r="B142" s="8">
        <v>21</v>
      </c>
      <c r="C142" s="6" t="s">
        <v>577</v>
      </c>
      <c r="D142">
        <v>169</v>
      </c>
      <c r="E142" s="7" t="s">
        <v>265</v>
      </c>
      <c r="F142" s="7" t="s">
        <v>263</v>
      </c>
      <c r="G142" s="19" t="s">
        <v>48</v>
      </c>
      <c r="H142" s="7" t="s">
        <v>266</v>
      </c>
      <c r="I142" s="7" t="s">
        <v>578</v>
      </c>
      <c r="J142" s="9" t="s">
        <v>755</v>
      </c>
      <c r="K142" s="10">
        <v>2021</v>
      </c>
      <c r="L142" s="7" t="s">
        <v>264</v>
      </c>
      <c r="M142" s="7" t="s">
        <v>262</v>
      </c>
      <c r="N142" s="5" t="s">
        <v>267</v>
      </c>
      <c r="O142" s="6">
        <v>200</v>
      </c>
      <c r="P142" s="7">
        <f>O142</f>
        <v>200</v>
      </c>
      <c r="Q142" s="11" t="s">
        <v>18</v>
      </c>
      <c r="R142" s="7">
        <v>1</v>
      </c>
      <c r="S142" s="7">
        <f>O142*R142</f>
        <v>200</v>
      </c>
      <c r="T142" s="7">
        <v>1</v>
      </c>
      <c r="U142" s="7">
        <f>T142*O142</f>
        <v>200</v>
      </c>
      <c r="V142" s="7" t="s">
        <v>593</v>
      </c>
      <c r="W142" s="7" t="s">
        <v>562</v>
      </c>
    </row>
    <row r="143" spans="1:23" ht="15" x14ac:dyDescent="0.3">
      <c r="A143" t="s">
        <v>1</v>
      </c>
      <c r="B143">
        <v>21</v>
      </c>
      <c r="C143" t="s">
        <v>577</v>
      </c>
      <c r="D143">
        <v>170</v>
      </c>
      <c r="E143" s="12" t="s">
        <v>756</v>
      </c>
      <c r="F143" s="7" t="s">
        <v>59</v>
      </c>
      <c r="G143" s="19" t="s">
        <v>48</v>
      </c>
      <c r="H143" s="12" t="s">
        <v>754</v>
      </c>
      <c r="I143" s="12" t="s">
        <v>757</v>
      </c>
      <c r="J143" s="12" t="s">
        <v>64</v>
      </c>
      <c r="K143">
        <v>2021</v>
      </c>
      <c r="O143" s="6">
        <v>90</v>
      </c>
      <c r="P143" s="7">
        <f>O143</f>
        <v>90</v>
      </c>
      <c r="Q143" s="11" t="s">
        <v>18</v>
      </c>
      <c r="R143" s="7">
        <v>1</v>
      </c>
      <c r="S143" s="7">
        <f>O143*R143</f>
        <v>90</v>
      </c>
      <c r="T143" s="7">
        <v>1</v>
      </c>
      <c r="U143" s="7">
        <f>T143*O143</f>
        <v>90</v>
      </c>
      <c r="V143" s="12" t="s">
        <v>593</v>
      </c>
      <c r="W143" s="6" t="s">
        <v>1046</v>
      </c>
    </row>
    <row r="144" spans="1:23" ht="15" x14ac:dyDescent="0.3">
      <c r="A144" t="s">
        <v>1</v>
      </c>
      <c r="B144">
        <v>21</v>
      </c>
      <c r="C144" t="s">
        <v>577</v>
      </c>
      <c r="D144">
        <v>171</v>
      </c>
      <c r="E144" s="12" t="s">
        <v>758</v>
      </c>
      <c r="F144" s="7" t="s">
        <v>59</v>
      </c>
      <c r="G144" s="19" t="s">
        <v>48</v>
      </c>
      <c r="H144" s="12" t="s">
        <v>754</v>
      </c>
      <c r="I144" s="12" t="s">
        <v>750</v>
      </c>
      <c r="J144" s="12" t="s">
        <v>716</v>
      </c>
      <c r="K144">
        <v>2021</v>
      </c>
      <c r="O144" s="6">
        <v>15000</v>
      </c>
      <c r="P144" s="7">
        <f>O144</f>
        <v>15000</v>
      </c>
      <c r="Q144" s="11" t="s">
        <v>0</v>
      </c>
      <c r="R144" s="7">
        <v>2</v>
      </c>
      <c r="S144" s="7">
        <f>O144*R144</f>
        <v>30000</v>
      </c>
      <c r="T144" s="7">
        <v>1</v>
      </c>
      <c r="U144" s="7">
        <f>T144*O144</f>
        <v>15000</v>
      </c>
      <c r="V144" s="12" t="s">
        <v>584</v>
      </c>
    </row>
    <row r="145" spans="1:23" x14ac:dyDescent="0.3">
      <c r="A145" s="8" t="s">
        <v>7</v>
      </c>
      <c r="B145" s="8">
        <v>21</v>
      </c>
      <c r="C145" s="6" t="s">
        <v>577</v>
      </c>
      <c r="D145">
        <v>172</v>
      </c>
      <c r="E145" s="7" t="s">
        <v>69</v>
      </c>
      <c r="F145" s="7" t="s">
        <v>59</v>
      </c>
      <c r="G145" s="19" t="s">
        <v>19</v>
      </c>
      <c r="H145" s="7" t="s">
        <v>70</v>
      </c>
      <c r="I145" s="9" t="s">
        <v>64</v>
      </c>
      <c r="J145" s="9" t="s">
        <v>64</v>
      </c>
      <c r="K145" s="10">
        <v>2020</v>
      </c>
      <c r="L145" s="7" t="s">
        <v>68</v>
      </c>
      <c r="M145" s="7" t="s">
        <v>67</v>
      </c>
      <c r="N145" s="5" t="s">
        <v>71</v>
      </c>
      <c r="O145" s="7">
        <v>0</v>
      </c>
      <c r="P145" s="7"/>
      <c r="Q145" s="11"/>
      <c r="R145" s="7">
        <v>0</v>
      </c>
      <c r="S145" s="7"/>
      <c r="T145" s="7">
        <v>4</v>
      </c>
      <c r="U145" s="7">
        <f>T145*O145</f>
        <v>0</v>
      </c>
      <c r="V145" s="7"/>
      <c r="W145" s="7" t="s">
        <v>473</v>
      </c>
    </row>
    <row r="146" spans="1:23" x14ac:dyDescent="0.3">
      <c r="A146" s="8" t="s">
        <v>7</v>
      </c>
      <c r="B146" s="8">
        <v>21</v>
      </c>
      <c r="C146" s="6" t="s">
        <v>577</v>
      </c>
      <c r="D146" s="15">
        <v>173</v>
      </c>
      <c r="E146" s="7" t="s">
        <v>72</v>
      </c>
      <c r="F146" s="7" t="s">
        <v>59</v>
      </c>
      <c r="G146" s="19" t="s">
        <v>73</v>
      </c>
      <c r="H146" s="7" t="s">
        <v>74</v>
      </c>
      <c r="I146" s="7" t="s">
        <v>75</v>
      </c>
      <c r="J146" s="9" t="s">
        <v>64</v>
      </c>
      <c r="K146" s="10">
        <v>2023</v>
      </c>
      <c r="L146" s="16" t="s">
        <v>804</v>
      </c>
      <c r="M146" t="s">
        <v>805</v>
      </c>
      <c r="N146" s="16" t="s">
        <v>806</v>
      </c>
      <c r="O146" s="7">
        <v>500</v>
      </c>
      <c r="P146" s="7">
        <f>O146</f>
        <v>500</v>
      </c>
      <c r="Q146" s="11" t="s">
        <v>18</v>
      </c>
      <c r="R146" s="7">
        <v>1</v>
      </c>
      <c r="S146" s="7">
        <f>O146*R146</f>
        <v>500</v>
      </c>
      <c r="T146" s="7">
        <v>1</v>
      </c>
      <c r="U146" s="7">
        <f>T146*O146</f>
        <v>500</v>
      </c>
      <c r="V146" s="7"/>
      <c r="W146" s="7" t="s">
        <v>807</v>
      </c>
    </row>
    <row r="147" spans="1:23" x14ac:dyDescent="0.3">
      <c r="A147" s="8" t="s">
        <v>553</v>
      </c>
      <c r="B147" s="8">
        <v>21</v>
      </c>
      <c r="C147" s="6" t="s">
        <v>577</v>
      </c>
      <c r="D147">
        <v>174</v>
      </c>
      <c r="E147" s="7" t="s">
        <v>86</v>
      </c>
      <c r="F147" s="7" t="s">
        <v>59</v>
      </c>
      <c r="G147" s="19" t="s">
        <v>87</v>
      </c>
      <c r="H147" s="7" t="s">
        <v>88</v>
      </c>
      <c r="I147" s="7" t="s">
        <v>83</v>
      </c>
      <c r="J147" s="7" t="s">
        <v>83</v>
      </c>
      <c r="K147" s="10">
        <v>2018</v>
      </c>
      <c r="L147" s="7" t="s">
        <v>85</v>
      </c>
      <c r="M147" s="7" t="s">
        <v>84</v>
      </c>
      <c r="N147" s="5" t="s">
        <v>89</v>
      </c>
      <c r="O147" s="7">
        <v>1000</v>
      </c>
      <c r="P147" s="7">
        <f>O147</f>
        <v>1000</v>
      </c>
      <c r="Q147" s="11" t="s">
        <v>0</v>
      </c>
      <c r="R147" s="7">
        <v>2</v>
      </c>
      <c r="S147" s="7">
        <f>O147*R147</f>
        <v>2000</v>
      </c>
      <c r="T147" s="7">
        <v>2</v>
      </c>
      <c r="U147" s="7">
        <f>T147*O147</f>
        <v>2000</v>
      </c>
      <c r="V147" s="7"/>
      <c r="W147" s="7" t="s">
        <v>488</v>
      </c>
    </row>
    <row r="148" spans="1:23" x14ac:dyDescent="0.3">
      <c r="A148" s="8" t="s">
        <v>553</v>
      </c>
      <c r="B148" s="8">
        <v>21</v>
      </c>
      <c r="C148" s="6" t="s">
        <v>577</v>
      </c>
      <c r="D148">
        <v>175</v>
      </c>
      <c r="E148" s="7" t="s">
        <v>94</v>
      </c>
      <c r="F148" s="7" t="s">
        <v>59</v>
      </c>
      <c r="G148" s="19" t="s">
        <v>95</v>
      </c>
      <c r="H148" s="7" t="s">
        <v>96</v>
      </c>
      <c r="I148" s="7" t="s">
        <v>97</v>
      </c>
      <c r="J148" s="9" t="s">
        <v>716</v>
      </c>
      <c r="K148" s="10">
        <v>2021</v>
      </c>
      <c r="L148" s="7" t="s">
        <v>93</v>
      </c>
      <c r="M148" s="7" t="s">
        <v>92</v>
      </c>
      <c r="N148" s="5" t="s">
        <v>98</v>
      </c>
      <c r="O148" s="7">
        <v>25000</v>
      </c>
      <c r="P148" s="7">
        <f>O148</f>
        <v>25000</v>
      </c>
      <c r="Q148" s="11" t="s">
        <v>0</v>
      </c>
      <c r="R148" s="7">
        <v>2</v>
      </c>
      <c r="S148" s="7">
        <f>O148*R148</f>
        <v>50000</v>
      </c>
      <c r="T148" s="7">
        <v>1</v>
      </c>
      <c r="U148" s="7">
        <f>T148*O148</f>
        <v>25000</v>
      </c>
      <c r="V148" s="7"/>
      <c r="W148" s="7" t="s">
        <v>489</v>
      </c>
    </row>
    <row r="149" spans="1:23" x14ac:dyDescent="0.3">
      <c r="A149" s="8" t="s">
        <v>11</v>
      </c>
      <c r="B149" s="8">
        <v>21</v>
      </c>
      <c r="C149" s="6" t="s">
        <v>577</v>
      </c>
      <c r="D149">
        <v>176</v>
      </c>
      <c r="E149" s="7" t="s">
        <v>137</v>
      </c>
      <c r="F149" s="7" t="s">
        <v>59</v>
      </c>
      <c r="G149" s="19" t="s">
        <v>10</v>
      </c>
      <c r="H149" s="7" t="s">
        <v>36</v>
      </c>
      <c r="I149" s="7" t="s">
        <v>138</v>
      </c>
      <c r="J149" s="9" t="s">
        <v>716</v>
      </c>
      <c r="K149" s="10">
        <v>2019</v>
      </c>
      <c r="L149" s="7" t="s">
        <v>136</v>
      </c>
      <c r="M149" s="7" t="s">
        <v>135</v>
      </c>
      <c r="N149" s="5" t="s">
        <v>139</v>
      </c>
      <c r="O149" s="6">
        <v>4500</v>
      </c>
      <c r="P149" s="7">
        <f>O149</f>
        <v>4500</v>
      </c>
      <c r="Q149" s="11" t="s">
        <v>0</v>
      </c>
      <c r="R149" s="7">
        <v>2</v>
      </c>
      <c r="S149" s="7">
        <f>O149*R149</f>
        <v>9000</v>
      </c>
      <c r="T149" s="7">
        <v>3</v>
      </c>
      <c r="U149" s="7">
        <f>T149*O149</f>
        <v>13500</v>
      </c>
      <c r="V149" s="7"/>
      <c r="W149" s="7" t="s">
        <v>502</v>
      </c>
    </row>
    <row r="150" spans="1:23" x14ac:dyDescent="0.3">
      <c r="A150" s="8" t="s">
        <v>11</v>
      </c>
      <c r="B150" s="8">
        <v>21</v>
      </c>
      <c r="C150" s="6" t="s">
        <v>577</v>
      </c>
      <c r="D150">
        <v>177</v>
      </c>
      <c r="E150" s="7" t="s">
        <v>142</v>
      </c>
      <c r="F150" s="7" t="s">
        <v>59</v>
      </c>
      <c r="G150" s="19" t="s">
        <v>10</v>
      </c>
      <c r="H150" s="7" t="s">
        <v>36</v>
      </c>
      <c r="I150" s="7" t="s">
        <v>143</v>
      </c>
      <c r="J150" s="9" t="s">
        <v>83</v>
      </c>
      <c r="K150" s="10">
        <v>2019</v>
      </c>
      <c r="L150" s="7" t="s">
        <v>141</v>
      </c>
      <c r="M150" s="7" t="s">
        <v>140</v>
      </c>
      <c r="N150" s="5" t="s">
        <v>144</v>
      </c>
      <c r="O150" s="7">
        <v>3000</v>
      </c>
      <c r="P150" s="7">
        <f>O150</f>
        <v>3000</v>
      </c>
      <c r="Q150" s="11" t="s">
        <v>0</v>
      </c>
      <c r="R150" s="7">
        <v>2</v>
      </c>
      <c r="S150" s="7">
        <f>O150*R150</f>
        <v>6000</v>
      </c>
      <c r="T150" s="7">
        <v>2</v>
      </c>
      <c r="U150" s="7">
        <f>T150*O150</f>
        <v>6000</v>
      </c>
      <c r="V150" s="7"/>
      <c r="W150" s="7" t="s">
        <v>503</v>
      </c>
    </row>
    <row r="151" spans="1:23" x14ac:dyDescent="0.3">
      <c r="A151" s="8" t="s">
        <v>558</v>
      </c>
      <c r="B151" s="8">
        <v>21</v>
      </c>
      <c r="C151" s="6" t="s">
        <v>577</v>
      </c>
      <c r="D151">
        <v>178</v>
      </c>
      <c r="E151" s="7" t="s">
        <v>157</v>
      </c>
      <c r="F151" s="7" t="s">
        <v>59</v>
      </c>
      <c r="G151" s="19" t="s">
        <v>158</v>
      </c>
      <c r="H151" s="7" t="s">
        <v>159</v>
      </c>
      <c r="I151" s="7" t="s">
        <v>160</v>
      </c>
      <c r="J151" s="9"/>
      <c r="K151" s="10">
        <v>2020</v>
      </c>
      <c r="L151" s="7" t="s">
        <v>156</v>
      </c>
      <c r="M151" s="7" t="s">
        <v>155</v>
      </c>
      <c r="N151" s="5" t="s">
        <v>161</v>
      </c>
      <c r="O151" s="7">
        <v>500</v>
      </c>
      <c r="P151" s="7">
        <f>O151</f>
        <v>500</v>
      </c>
      <c r="Q151" s="11" t="s">
        <v>0</v>
      </c>
      <c r="R151" s="7">
        <v>2</v>
      </c>
      <c r="S151" s="7">
        <f>O151*R151</f>
        <v>1000</v>
      </c>
      <c r="T151" s="7">
        <v>2</v>
      </c>
      <c r="U151" s="7">
        <f>T151*O151</f>
        <v>1000</v>
      </c>
      <c r="V151" s="7"/>
      <c r="W151" s="7" t="s">
        <v>528</v>
      </c>
    </row>
    <row r="152" spans="1:23" x14ac:dyDescent="0.3">
      <c r="A152" s="8" t="s">
        <v>558</v>
      </c>
      <c r="B152" s="8">
        <v>21</v>
      </c>
      <c r="C152" s="6" t="s">
        <v>577</v>
      </c>
      <c r="D152">
        <v>179</v>
      </c>
      <c r="E152" s="7" t="s">
        <v>164</v>
      </c>
      <c r="F152" s="7" t="s">
        <v>59</v>
      </c>
      <c r="G152" s="19" t="s">
        <v>158</v>
      </c>
      <c r="H152" s="7" t="s">
        <v>159</v>
      </c>
      <c r="I152" s="7" t="s">
        <v>165</v>
      </c>
      <c r="J152" s="9" t="s">
        <v>64</v>
      </c>
      <c r="K152" s="10">
        <v>2021</v>
      </c>
      <c r="L152" s="7" t="s">
        <v>163</v>
      </c>
      <c r="M152" s="7" t="s">
        <v>162</v>
      </c>
      <c r="N152" s="5" t="s">
        <v>166</v>
      </c>
      <c r="O152" s="7">
        <v>2500</v>
      </c>
      <c r="P152" s="7">
        <f>O152</f>
        <v>2500</v>
      </c>
      <c r="Q152" s="11" t="s">
        <v>0</v>
      </c>
      <c r="R152" s="7">
        <v>2</v>
      </c>
      <c r="S152" s="7">
        <f>O152*R152</f>
        <v>5000</v>
      </c>
      <c r="T152" s="7">
        <v>1</v>
      </c>
      <c r="U152" s="7">
        <f>T152*O152</f>
        <v>2500</v>
      </c>
      <c r="V152" s="7"/>
      <c r="W152" s="7" t="s">
        <v>530</v>
      </c>
    </row>
    <row r="153" spans="1:23" x14ac:dyDescent="0.3">
      <c r="A153" s="8" t="s">
        <v>9</v>
      </c>
      <c r="B153" s="8">
        <v>21</v>
      </c>
      <c r="C153" s="6" t="s">
        <v>577</v>
      </c>
      <c r="D153">
        <v>180</v>
      </c>
      <c r="E153" s="7" t="s">
        <v>174</v>
      </c>
      <c r="F153" s="7" t="s">
        <v>59</v>
      </c>
      <c r="G153" s="19" t="s">
        <v>175</v>
      </c>
      <c r="H153" s="7" t="s">
        <v>176</v>
      </c>
      <c r="I153" s="7" t="s">
        <v>64</v>
      </c>
      <c r="J153" s="9" t="s">
        <v>64</v>
      </c>
      <c r="K153" s="10">
        <v>2021</v>
      </c>
      <c r="L153" s="7" t="s">
        <v>173</v>
      </c>
      <c r="M153" s="7" t="s">
        <v>172</v>
      </c>
      <c r="N153" s="5" t="s">
        <v>177</v>
      </c>
      <c r="O153" s="7">
        <v>300</v>
      </c>
      <c r="P153" s="7">
        <f>O153</f>
        <v>300</v>
      </c>
      <c r="Q153" s="11" t="s">
        <v>18</v>
      </c>
      <c r="R153" s="7">
        <v>1</v>
      </c>
      <c r="S153" s="7">
        <f>O153*R153</f>
        <v>300</v>
      </c>
      <c r="T153" s="7">
        <v>3</v>
      </c>
      <c r="U153" s="7">
        <f>T153*O153</f>
        <v>900</v>
      </c>
      <c r="V153" s="7"/>
      <c r="W153" s="7" t="s">
        <v>515</v>
      </c>
    </row>
    <row r="154" spans="1:23" x14ac:dyDescent="0.3">
      <c r="A154" s="8" t="s">
        <v>1</v>
      </c>
      <c r="B154" s="8">
        <v>21</v>
      </c>
      <c r="C154" s="6" t="s">
        <v>577</v>
      </c>
      <c r="D154">
        <v>181</v>
      </c>
      <c r="E154" s="7" t="s">
        <v>221</v>
      </c>
      <c r="F154" s="7" t="s">
        <v>59</v>
      </c>
      <c r="G154" s="19" t="s">
        <v>40</v>
      </c>
      <c r="H154" s="7" t="s">
        <v>217</v>
      </c>
      <c r="I154" s="7" t="s">
        <v>170</v>
      </c>
      <c r="J154" s="9" t="s">
        <v>716</v>
      </c>
      <c r="K154" s="10">
        <v>2020</v>
      </c>
      <c r="L154" s="7" t="s">
        <v>220</v>
      </c>
      <c r="M154" s="7" t="s">
        <v>219</v>
      </c>
      <c r="N154" s="5" t="s">
        <v>222</v>
      </c>
      <c r="O154" s="7">
        <v>500</v>
      </c>
      <c r="P154" s="7">
        <f>O154</f>
        <v>500</v>
      </c>
      <c r="Q154" s="11" t="s">
        <v>18</v>
      </c>
      <c r="R154" s="7">
        <v>1</v>
      </c>
      <c r="S154" s="7">
        <f>O154*R154</f>
        <v>500</v>
      </c>
      <c r="T154" s="7">
        <v>1</v>
      </c>
      <c r="U154" s="7">
        <f>T154*O154</f>
        <v>500</v>
      </c>
      <c r="V154" s="7"/>
      <c r="W154" s="7" t="s">
        <v>497</v>
      </c>
    </row>
    <row r="155" spans="1:23" x14ac:dyDescent="0.3">
      <c r="A155" s="8" t="s">
        <v>554</v>
      </c>
      <c r="B155" s="8">
        <v>21</v>
      </c>
      <c r="C155" s="6" t="s">
        <v>577</v>
      </c>
      <c r="D155" s="15">
        <v>182</v>
      </c>
      <c r="E155" s="7" t="s">
        <v>231</v>
      </c>
      <c r="F155" s="7" t="s">
        <v>59</v>
      </c>
      <c r="G155" s="19" t="s">
        <v>232</v>
      </c>
      <c r="H155" s="7" t="s">
        <v>233</v>
      </c>
      <c r="I155" s="7" t="s">
        <v>234</v>
      </c>
      <c r="J155" t="s">
        <v>83</v>
      </c>
      <c r="K155" s="10">
        <v>2022</v>
      </c>
      <c r="L155" t="s">
        <v>825</v>
      </c>
      <c r="M155" s="7" t="s">
        <v>826</v>
      </c>
      <c r="N155" t="s">
        <v>827</v>
      </c>
      <c r="O155" s="7">
        <v>1000</v>
      </c>
      <c r="P155" s="7">
        <f>O155</f>
        <v>1000</v>
      </c>
      <c r="Q155" s="11" t="s">
        <v>0</v>
      </c>
      <c r="R155" s="7">
        <v>2</v>
      </c>
      <c r="S155" s="7">
        <f>O155*R155</f>
        <v>2000</v>
      </c>
      <c r="T155" s="7">
        <v>2</v>
      </c>
      <c r="U155" s="7">
        <f>T155*O155</f>
        <v>2000</v>
      </c>
      <c r="V155" s="7"/>
      <c r="W155" s="7" t="s">
        <v>828</v>
      </c>
    </row>
    <row r="156" spans="1:23" x14ac:dyDescent="0.3">
      <c r="A156" s="8" t="s">
        <v>9</v>
      </c>
      <c r="B156" s="8">
        <v>21</v>
      </c>
      <c r="C156" s="6" t="s">
        <v>577</v>
      </c>
      <c r="D156">
        <v>184</v>
      </c>
      <c r="E156" s="7" t="s">
        <v>270</v>
      </c>
      <c r="F156" s="7" t="s">
        <v>59</v>
      </c>
      <c r="G156" s="19" t="s">
        <v>50</v>
      </c>
      <c r="H156" s="7" t="s">
        <v>49</v>
      </c>
      <c r="I156" s="7" t="s">
        <v>271</v>
      </c>
      <c r="J156" s="9" t="s">
        <v>716</v>
      </c>
      <c r="K156" s="10">
        <v>2018</v>
      </c>
      <c r="L156" s="7" t="s">
        <v>269</v>
      </c>
      <c r="M156" s="7" t="s">
        <v>268</v>
      </c>
      <c r="N156" s="5" t="s">
        <v>272</v>
      </c>
      <c r="O156" s="7">
        <v>300</v>
      </c>
      <c r="P156" s="7">
        <f>O156</f>
        <v>300</v>
      </c>
      <c r="Q156" s="11" t="s">
        <v>0</v>
      </c>
      <c r="R156" s="7">
        <v>2</v>
      </c>
      <c r="S156" s="7">
        <f>O156*R156</f>
        <v>600</v>
      </c>
      <c r="T156" s="7">
        <v>2</v>
      </c>
      <c r="U156" s="7">
        <f>T156*O156</f>
        <v>600</v>
      </c>
      <c r="V156" s="7"/>
      <c r="W156" s="7" t="s">
        <v>516</v>
      </c>
    </row>
    <row r="157" spans="1:23" x14ac:dyDescent="0.3">
      <c r="A157" s="8" t="s">
        <v>13</v>
      </c>
      <c r="B157" s="8">
        <v>21</v>
      </c>
      <c r="C157" s="6" t="s">
        <v>577</v>
      </c>
      <c r="D157">
        <v>185</v>
      </c>
      <c r="E157" s="7" t="s">
        <v>284</v>
      </c>
      <c r="F157" s="7" t="s">
        <v>59</v>
      </c>
      <c r="G157" s="19" t="s">
        <v>12</v>
      </c>
      <c r="H157" s="7" t="s">
        <v>285</v>
      </c>
      <c r="I157" s="7" t="s">
        <v>286</v>
      </c>
      <c r="J157" s="9" t="s">
        <v>716</v>
      </c>
      <c r="K157" s="10">
        <v>2019</v>
      </c>
      <c r="L157" s="7" t="s">
        <v>283</v>
      </c>
      <c r="M157" s="7" t="s">
        <v>282</v>
      </c>
      <c r="N157" s="5" t="s">
        <v>287</v>
      </c>
      <c r="O157" s="7">
        <v>25000</v>
      </c>
      <c r="P157" s="7">
        <f>O157</f>
        <v>25000</v>
      </c>
      <c r="Q157" s="11" t="s">
        <v>24</v>
      </c>
      <c r="R157" s="7">
        <v>1.5</v>
      </c>
      <c r="S157" s="7">
        <f>O157*R157</f>
        <v>37500</v>
      </c>
      <c r="T157" s="7">
        <v>2</v>
      </c>
      <c r="U157" s="7">
        <f>T157*O157</f>
        <v>50000</v>
      </c>
      <c r="V157" s="7"/>
      <c r="W157" s="7" t="s">
        <v>288</v>
      </c>
    </row>
    <row r="158" spans="1:23" x14ac:dyDescent="0.3">
      <c r="A158" s="8" t="s">
        <v>7</v>
      </c>
      <c r="B158" s="8">
        <v>21</v>
      </c>
      <c r="C158" s="6" t="s">
        <v>577</v>
      </c>
      <c r="D158">
        <v>186</v>
      </c>
      <c r="E158" s="7" t="s">
        <v>296</v>
      </c>
      <c r="F158" s="7" t="s">
        <v>59</v>
      </c>
      <c r="G158" s="19" t="s">
        <v>5</v>
      </c>
      <c r="H158" s="7" t="s">
        <v>4</v>
      </c>
      <c r="I158" s="7" t="s">
        <v>297</v>
      </c>
      <c r="J158" s="9" t="s">
        <v>716</v>
      </c>
      <c r="K158" s="10">
        <v>2018</v>
      </c>
      <c r="L158" s="7" t="s">
        <v>295</v>
      </c>
      <c r="M158" s="7" t="s">
        <v>294</v>
      </c>
      <c r="N158" s="5" t="s">
        <v>298</v>
      </c>
      <c r="O158" s="6">
        <v>5000</v>
      </c>
      <c r="P158" s="7">
        <f>O158</f>
        <v>5000</v>
      </c>
      <c r="Q158" s="11" t="s">
        <v>18</v>
      </c>
      <c r="R158" s="7">
        <v>1</v>
      </c>
      <c r="S158" s="7">
        <f>O158*R158</f>
        <v>5000</v>
      </c>
      <c r="T158" s="7">
        <v>2</v>
      </c>
      <c r="U158" s="7">
        <f>T158*O158</f>
        <v>10000</v>
      </c>
      <c r="V158" s="7"/>
      <c r="W158" s="7" t="s">
        <v>477</v>
      </c>
    </row>
    <row r="159" spans="1:23" x14ac:dyDescent="0.3">
      <c r="A159" s="8" t="s">
        <v>7</v>
      </c>
      <c r="B159" s="8">
        <v>21</v>
      </c>
      <c r="C159" s="6" t="s">
        <v>577</v>
      </c>
      <c r="D159">
        <v>187</v>
      </c>
      <c r="E159" s="7" t="s">
        <v>302</v>
      </c>
      <c r="F159" s="7" t="s">
        <v>59</v>
      </c>
      <c r="G159" s="19" t="s">
        <v>5</v>
      </c>
      <c r="H159" s="7" t="s">
        <v>4</v>
      </c>
      <c r="I159" s="7" t="s">
        <v>170</v>
      </c>
      <c r="J159" s="9" t="s">
        <v>716</v>
      </c>
      <c r="K159" s="10">
        <v>2019</v>
      </c>
      <c r="L159" s="7" t="s">
        <v>301</v>
      </c>
      <c r="M159" s="7" t="s">
        <v>300</v>
      </c>
      <c r="N159" s="5" t="s">
        <v>303</v>
      </c>
      <c r="O159" s="6">
        <v>5000</v>
      </c>
      <c r="P159" s="7">
        <f>O159</f>
        <v>5000</v>
      </c>
      <c r="Q159" s="11" t="s">
        <v>18</v>
      </c>
      <c r="R159" s="7">
        <v>1</v>
      </c>
      <c r="S159" s="7">
        <f>O159*R159</f>
        <v>5000</v>
      </c>
      <c r="T159" s="7">
        <v>1</v>
      </c>
      <c r="U159" s="7">
        <f>T159*O159</f>
        <v>5000</v>
      </c>
      <c r="V159" s="7"/>
      <c r="W159" s="7" t="s">
        <v>478</v>
      </c>
    </row>
    <row r="160" spans="1:23" x14ac:dyDescent="0.3">
      <c r="A160" s="8" t="s">
        <v>8</v>
      </c>
      <c r="B160" s="8">
        <v>21</v>
      </c>
      <c r="C160" s="6" t="s">
        <v>577</v>
      </c>
      <c r="D160">
        <v>189</v>
      </c>
      <c r="E160" s="7" t="s">
        <v>320</v>
      </c>
      <c r="F160" s="7" t="s">
        <v>59</v>
      </c>
      <c r="G160" s="19" t="s">
        <v>321</v>
      </c>
      <c r="H160" s="7" t="s">
        <v>322</v>
      </c>
      <c r="I160" s="7" t="s">
        <v>323</v>
      </c>
      <c r="J160" s="9"/>
      <c r="K160" s="10">
        <v>2020</v>
      </c>
      <c r="L160" s="7" t="s">
        <v>319</v>
      </c>
      <c r="M160" s="7" t="s">
        <v>318</v>
      </c>
      <c r="N160" s="5" t="s">
        <v>324</v>
      </c>
      <c r="O160" s="7">
        <v>100</v>
      </c>
      <c r="P160" s="7">
        <f>O160</f>
        <v>100</v>
      </c>
      <c r="Q160" s="11" t="s">
        <v>0</v>
      </c>
      <c r="R160" s="7">
        <v>2</v>
      </c>
      <c r="S160" s="7">
        <f>O160*R160</f>
        <v>200</v>
      </c>
      <c r="T160" s="7">
        <v>2</v>
      </c>
      <c r="U160" s="7">
        <f>T160*O160</f>
        <v>200</v>
      </c>
      <c r="V160" s="7"/>
      <c r="W160" s="7" t="s">
        <v>513</v>
      </c>
    </row>
    <row r="161" spans="1:23" x14ac:dyDescent="0.3">
      <c r="A161" s="8" t="s">
        <v>8</v>
      </c>
      <c r="B161" s="8">
        <v>21</v>
      </c>
      <c r="C161" s="6" t="s">
        <v>577</v>
      </c>
      <c r="D161">
        <v>190</v>
      </c>
      <c r="E161" s="7" t="s">
        <v>327</v>
      </c>
      <c r="F161" s="7" t="s">
        <v>59</v>
      </c>
      <c r="G161" s="19" t="s">
        <v>328</v>
      </c>
      <c r="H161" s="7" t="s">
        <v>329</v>
      </c>
      <c r="I161" s="7" t="s">
        <v>64</v>
      </c>
      <c r="J161" s="9" t="s">
        <v>64</v>
      </c>
      <c r="K161" s="10">
        <v>2018</v>
      </c>
      <c r="L161" s="7" t="s">
        <v>326</v>
      </c>
      <c r="M161" s="7" t="s">
        <v>325</v>
      </c>
      <c r="N161" s="5" t="s">
        <v>330</v>
      </c>
      <c r="O161" s="7">
        <v>500</v>
      </c>
      <c r="P161" s="7"/>
      <c r="Q161" s="11"/>
      <c r="R161" s="7">
        <v>0</v>
      </c>
      <c r="S161" s="7"/>
      <c r="T161" s="7">
        <v>4</v>
      </c>
      <c r="U161" s="7">
        <f>T161*O161</f>
        <v>2000</v>
      </c>
      <c r="V161" s="7"/>
      <c r="W161" s="7" t="s">
        <v>514</v>
      </c>
    </row>
    <row r="162" spans="1:23" x14ac:dyDescent="0.3">
      <c r="A162" s="8" t="s">
        <v>14</v>
      </c>
      <c r="B162" s="8">
        <v>21</v>
      </c>
      <c r="C162" s="6" t="s">
        <v>577</v>
      </c>
      <c r="D162">
        <v>192</v>
      </c>
      <c r="E162" s="7" t="s">
        <v>336</v>
      </c>
      <c r="F162" s="7" t="s">
        <v>59</v>
      </c>
      <c r="G162" s="19" t="s">
        <v>20</v>
      </c>
      <c r="H162" s="7" t="s">
        <v>332</v>
      </c>
      <c r="I162" s="7" t="s">
        <v>337</v>
      </c>
      <c r="J162" s="9" t="s">
        <v>760</v>
      </c>
      <c r="K162" s="10">
        <v>2021</v>
      </c>
      <c r="L162" s="7" t="s">
        <v>335</v>
      </c>
      <c r="M162" s="7" t="s">
        <v>334</v>
      </c>
      <c r="N162" s="5" t="s">
        <v>338</v>
      </c>
      <c r="O162" s="7">
        <v>16000</v>
      </c>
      <c r="P162" s="7">
        <f>O162</f>
        <v>16000</v>
      </c>
      <c r="Q162" s="11" t="s">
        <v>0</v>
      </c>
      <c r="R162" s="7">
        <v>2</v>
      </c>
      <c r="S162" s="7">
        <f>O162*R162</f>
        <v>32000</v>
      </c>
      <c r="T162" s="7">
        <v>2</v>
      </c>
      <c r="U162" s="7">
        <f>T162*O162</f>
        <v>32000</v>
      </c>
      <c r="V162" s="7"/>
      <c r="W162" s="7" t="s">
        <v>533</v>
      </c>
    </row>
    <row r="163" spans="1:23" x14ac:dyDescent="0.3">
      <c r="A163" s="8" t="s">
        <v>14</v>
      </c>
      <c r="B163" s="8">
        <v>21</v>
      </c>
      <c r="C163" s="6" t="s">
        <v>577</v>
      </c>
      <c r="D163">
        <v>193</v>
      </c>
      <c r="E163" s="7" t="s">
        <v>341</v>
      </c>
      <c r="F163" s="7" t="s">
        <v>59</v>
      </c>
      <c r="G163" s="19" t="s">
        <v>20</v>
      </c>
      <c r="H163" s="7" t="s">
        <v>332</v>
      </c>
      <c r="I163" s="7" t="s">
        <v>342</v>
      </c>
      <c r="J163" s="9" t="s">
        <v>760</v>
      </c>
      <c r="K163" s="10">
        <v>2021</v>
      </c>
      <c r="L163" s="7" t="s">
        <v>340</v>
      </c>
      <c r="M163" s="7" t="s">
        <v>339</v>
      </c>
      <c r="N163" s="5" t="s">
        <v>343</v>
      </c>
      <c r="O163" s="7">
        <v>2500</v>
      </c>
      <c r="P163" s="7">
        <f>O163</f>
        <v>2500</v>
      </c>
      <c r="Q163" s="11" t="s">
        <v>0</v>
      </c>
      <c r="R163" s="7">
        <v>2</v>
      </c>
      <c r="S163" s="7">
        <f>O163*R163</f>
        <v>5000</v>
      </c>
      <c r="T163" s="7">
        <v>3</v>
      </c>
      <c r="U163" s="7">
        <f>T163*O163</f>
        <v>7500</v>
      </c>
      <c r="V163" s="7"/>
      <c r="W163" s="7" t="s">
        <v>534</v>
      </c>
    </row>
    <row r="164" spans="1:23" x14ac:dyDescent="0.3">
      <c r="A164" s="8" t="s">
        <v>7</v>
      </c>
      <c r="B164" s="8">
        <v>21</v>
      </c>
      <c r="C164" s="6" t="s">
        <v>577</v>
      </c>
      <c r="D164">
        <v>198</v>
      </c>
      <c r="E164" s="7" t="s">
        <v>377</v>
      </c>
      <c r="F164" s="7" t="s">
        <v>59</v>
      </c>
      <c r="G164" s="19" t="s">
        <v>6</v>
      </c>
      <c r="H164" s="7" t="s">
        <v>43</v>
      </c>
      <c r="I164" s="7" t="s">
        <v>170</v>
      </c>
      <c r="J164" s="9" t="s">
        <v>760</v>
      </c>
      <c r="K164" s="10">
        <v>2019</v>
      </c>
      <c r="L164" s="7" t="s">
        <v>376</v>
      </c>
      <c r="M164" s="7" t="s">
        <v>375</v>
      </c>
      <c r="N164" s="5" t="s">
        <v>378</v>
      </c>
      <c r="O164" s="6">
        <v>600</v>
      </c>
      <c r="P164" s="7"/>
      <c r="Q164" s="11"/>
      <c r="R164" s="7">
        <v>0</v>
      </c>
      <c r="S164" s="7"/>
      <c r="T164" s="7">
        <v>4</v>
      </c>
      <c r="U164" s="7">
        <f>T164*O164</f>
        <v>2400</v>
      </c>
      <c r="V164" s="7"/>
      <c r="W164" s="7" t="s">
        <v>479</v>
      </c>
    </row>
    <row r="165" spans="1:23" x14ac:dyDescent="0.3">
      <c r="A165" s="8" t="s">
        <v>17</v>
      </c>
      <c r="B165" s="8">
        <v>21</v>
      </c>
      <c r="C165" s="6" t="s">
        <v>577</v>
      </c>
      <c r="D165">
        <v>199</v>
      </c>
      <c r="E165" s="7" t="s">
        <v>393</v>
      </c>
      <c r="F165" s="7" t="s">
        <v>59</v>
      </c>
      <c r="G165" s="19" t="s">
        <v>16</v>
      </c>
      <c r="H165" s="7" t="s">
        <v>37</v>
      </c>
      <c r="I165" s="7" t="s">
        <v>394</v>
      </c>
      <c r="J165" s="9" t="s">
        <v>760</v>
      </c>
      <c r="K165" s="10">
        <v>2020</v>
      </c>
      <c r="L165" s="7" t="s">
        <v>392</v>
      </c>
      <c r="M165" s="7" t="s">
        <v>391</v>
      </c>
      <c r="N165" s="5" t="s">
        <v>395</v>
      </c>
      <c r="O165" s="7"/>
      <c r="P165" s="7"/>
      <c r="Q165" s="11"/>
      <c r="R165" s="7">
        <v>0</v>
      </c>
      <c r="S165" s="7">
        <f>O165*R165</f>
        <v>0</v>
      </c>
      <c r="T165" s="7"/>
      <c r="U165" s="7">
        <f>T165*O165</f>
        <v>0</v>
      </c>
      <c r="V165" s="7"/>
      <c r="W165" s="7" t="s">
        <v>523</v>
      </c>
    </row>
    <row r="166" spans="1:23" x14ac:dyDescent="0.3">
      <c r="A166" s="8" t="s">
        <v>17</v>
      </c>
      <c r="B166" s="8">
        <v>21</v>
      </c>
      <c r="C166" s="6" t="s">
        <v>577</v>
      </c>
      <c r="D166" s="15">
        <v>200</v>
      </c>
      <c r="E166" s="7" t="s">
        <v>791</v>
      </c>
      <c r="F166" s="7" t="s">
        <v>59</v>
      </c>
      <c r="G166" s="19" t="s">
        <v>16</v>
      </c>
      <c r="H166" s="7" t="s">
        <v>37</v>
      </c>
      <c r="I166" s="7" t="s">
        <v>794</v>
      </c>
      <c r="J166" s="9" t="s">
        <v>64</v>
      </c>
      <c r="K166" s="10">
        <v>2023</v>
      </c>
      <c r="L166" s="17" t="s">
        <v>792</v>
      </c>
      <c r="M166" t="s">
        <v>795</v>
      </c>
      <c r="N166" s="16" t="s">
        <v>793</v>
      </c>
      <c r="O166" s="7">
        <v>250</v>
      </c>
      <c r="P166" s="7">
        <f>O166</f>
        <v>250</v>
      </c>
      <c r="Q166" s="11" t="s">
        <v>18</v>
      </c>
      <c r="R166" s="7">
        <v>1</v>
      </c>
      <c r="S166" s="7">
        <f>O166*R166</f>
        <v>250</v>
      </c>
      <c r="T166" s="7">
        <v>1</v>
      </c>
      <c r="U166" s="7">
        <f>T166*O166</f>
        <v>250</v>
      </c>
      <c r="V166" s="7"/>
      <c r="W166" s="7" t="s">
        <v>796</v>
      </c>
    </row>
    <row r="167" spans="1:23" x14ac:dyDescent="0.3">
      <c r="A167" s="8" t="s">
        <v>13</v>
      </c>
      <c r="B167" s="8">
        <v>21</v>
      </c>
      <c r="C167" s="6" t="s">
        <v>577</v>
      </c>
      <c r="D167">
        <v>201</v>
      </c>
      <c r="E167" s="7" t="s">
        <v>406</v>
      </c>
      <c r="F167" s="7" t="s">
        <v>59</v>
      </c>
      <c r="G167" s="19" t="s">
        <v>407</v>
      </c>
      <c r="H167" s="7" t="s">
        <v>408</v>
      </c>
      <c r="I167" s="7" t="s">
        <v>409</v>
      </c>
      <c r="J167" s="9" t="s">
        <v>760</v>
      </c>
      <c r="K167" s="10">
        <v>2021</v>
      </c>
      <c r="L167" s="7" t="s">
        <v>405</v>
      </c>
      <c r="M167" s="7" t="s">
        <v>404</v>
      </c>
      <c r="N167" s="5" t="s">
        <v>410</v>
      </c>
      <c r="O167" s="7">
        <v>10000</v>
      </c>
      <c r="P167" s="7">
        <f>O167</f>
        <v>10000</v>
      </c>
      <c r="Q167" s="11" t="s">
        <v>18</v>
      </c>
      <c r="R167" s="7">
        <v>1</v>
      </c>
      <c r="S167" s="7">
        <f>O167*R167</f>
        <v>10000</v>
      </c>
      <c r="T167" s="7">
        <v>1</v>
      </c>
      <c r="U167" s="7">
        <f>T167*O167</f>
        <v>10000</v>
      </c>
      <c r="V167" s="7"/>
      <c r="W167" s="7" t="s">
        <v>521</v>
      </c>
    </row>
    <row r="168" spans="1:23" x14ac:dyDescent="0.3">
      <c r="A168" s="8" t="s">
        <v>9</v>
      </c>
      <c r="B168" s="8">
        <v>21</v>
      </c>
      <c r="C168" s="6" t="s">
        <v>577</v>
      </c>
      <c r="D168">
        <v>202</v>
      </c>
      <c r="E168" s="7" t="s">
        <v>424</v>
      </c>
      <c r="F168" s="7" t="s">
        <v>59</v>
      </c>
      <c r="G168" s="19" t="s">
        <v>419</v>
      </c>
      <c r="H168" s="7" t="s">
        <v>420</v>
      </c>
      <c r="I168" s="7" t="s">
        <v>425</v>
      </c>
      <c r="J168" s="9" t="s">
        <v>760</v>
      </c>
      <c r="K168" s="10">
        <v>2020</v>
      </c>
      <c r="L168" s="7" t="s">
        <v>423</v>
      </c>
      <c r="M168" s="7" t="s">
        <v>422</v>
      </c>
      <c r="N168" s="5" t="s">
        <v>426</v>
      </c>
      <c r="O168" s="7">
        <v>5000</v>
      </c>
      <c r="P168" s="7">
        <f>O168</f>
        <v>5000</v>
      </c>
      <c r="Q168" s="11" t="s">
        <v>18</v>
      </c>
      <c r="R168" s="7">
        <v>1</v>
      </c>
      <c r="S168" s="7">
        <f>O168*R168</f>
        <v>5000</v>
      </c>
      <c r="T168" s="7">
        <v>3</v>
      </c>
      <c r="U168" s="7">
        <f>T168*O168</f>
        <v>15000</v>
      </c>
      <c r="V168" s="7"/>
      <c r="W168" s="7" t="s">
        <v>517</v>
      </c>
    </row>
    <row r="169" spans="1:23" x14ac:dyDescent="0.3">
      <c r="A169" s="8" t="s">
        <v>552</v>
      </c>
      <c r="B169" s="8">
        <v>21</v>
      </c>
      <c r="C169" s="6" t="s">
        <v>577</v>
      </c>
      <c r="D169">
        <v>203</v>
      </c>
      <c r="E169" s="7" t="s">
        <v>434</v>
      </c>
      <c r="F169" s="7" t="s">
        <v>59</v>
      </c>
      <c r="G169" s="19" t="s">
        <v>35</v>
      </c>
      <c r="H169" s="7" t="s">
        <v>435</v>
      </c>
      <c r="I169" s="7" t="s">
        <v>436</v>
      </c>
      <c r="J169" s="9" t="s">
        <v>760</v>
      </c>
      <c r="K169" s="10">
        <v>2019</v>
      </c>
      <c r="L169" s="7" t="s">
        <v>433</v>
      </c>
      <c r="M169" s="7" t="s">
        <v>432</v>
      </c>
      <c r="N169" s="5" t="s">
        <v>437</v>
      </c>
      <c r="O169" s="7">
        <v>300</v>
      </c>
      <c r="P169" s="7">
        <f>O169</f>
        <v>300</v>
      </c>
      <c r="Q169" s="11" t="s">
        <v>0</v>
      </c>
      <c r="R169" s="7">
        <v>2</v>
      </c>
      <c r="S169" s="7">
        <f>O169*R169</f>
        <v>600</v>
      </c>
      <c r="T169" s="7">
        <v>2</v>
      </c>
      <c r="U169" s="7">
        <f>T169*O169</f>
        <v>600</v>
      </c>
      <c r="V169" s="7"/>
      <c r="W169" s="7" t="s">
        <v>487</v>
      </c>
    </row>
    <row r="170" spans="1:23" x14ac:dyDescent="0.3">
      <c r="A170" s="8" t="s">
        <v>7</v>
      </c>
      <c r="B170" s="8">
        <v>21</v>
      </c>
      <c r="C170" s="6" t="s">
        <v>577</v>
      </c>
      <c r="D170">
        <v>204</v>
      </c>
      <c r="E170" s="7" t="s">
        <v>450</v>
      </c>
      <c r="F170" s="7" t="s">
        <v>59</v>
      </c>
      <c r="G170" s="19" t="s">
        <v>45</v>
      </c>
      <c r="H170" s="7" t="s">
        <v>443</v>
      </c>
      <c r="I170" s="7" t="s">
        <v>451</v>
      </c>
      <c r="J170" s="9" t="s">
        <v>760</v>
      </c>
      <c r="K170" s="10">
        <v>2021</v>
      </c>
      <c r="L170" s="7" t="s">
        <v>449</v>
      </c>
      <c r="M170" s="7" t="s">
        <v>448</v>
      </c>
      <c r="N170" s="5" t="s">
        <v>452</v>
      </c>
      <c r="O170" s="7"/>
      <c r="P170" s="7"/>
      <c r="Q170" s="11"/>
      <c r="R170" s="7">
        <v>0</v>
      </c>
      <c r="S170" s="7"/>
      <c r="T170" s="7"/>
      <c r="U170" s="7">
        <f>T170*O170</f>
        <v>0</v>
      </c>
      <c r="V170" s="7"/>
      <c r="W170" s="7" t="s">
        <v>482</v>
      </c>
    </row>
    <row r="171" spans="1:23" x14ac:dyDescent="0.3">
      <c r="A171" s="8" t="s">
        <v>7</v>
      </c>
      <c r="B171" s="8">
        <v>21</v>
      </c>
      <c r="C171" s="6" t="s">
        <v>538</v>
      </c>
      <c r="D171">
        <v>205</v>
      </c>
      <c r="E171" s="6" t="s">
        <v>546</v>
      </c>
      <c r="F171" s="6" t="s">
        <v>540</v>
      </c>
      <c r="G171" s="6" t="s">
        <v>3</v>
      </c>
      <c r="H171" s="6" t="s">
        <v>181</v>
      </c>
      <c r="I171" s="6" t="s">
        <v>545</v>
      </c>
      <c r="J171" s="9" t="s">
        <v>760</v>
      </c>
      <c r="K171" s="10">
        <v>2020</v>
      </c>
      <c r="N171" s="6" t="s">
        <v>549</v>
      </c>
      <c r="O171" s="6">
        <v>50000</v>
      </c>
      <c r="P171" s="7">
        <f>O171</f>
        <v>50000</v>
      </c>
      <c r="Q171" s="6" t="s">
        <v>18</v>
      </c>
      <c r="R171" s="6">
        <v>1</v>
      </c>
      <c r="S171" s="6">
        <f>O171*R171</f>
        <v>50000</v>
      </c>
      <c r="T171" s="6">
        <v>3</v>
      </c>
      <c r="U171" s="7">
        <f>T171*O171</f>
        <v>150000</v>
      </c>
      <c r="V171" s="7"/>
      <c r="W171" s="6" t="s">
        <v>544</v>
      </c>
    </row>
    <row r="172" spans="1:23" x14ac:dyDescent="0.3">
      <c r="A172" s="8" t="s">
        <v>7</v>
      </c>
      <c r="B172" s="8">
        <v>21</v>
      </c>
      <c r="C172" s="6" t="s">
        <v>538</v>
      </c>
      <c r="D172">
        <v>206</v>
      </c>
      <c r="E172" s="6" t="s">
        <v>539</v>
      </c>
      <c r="F172" s="6" t="s">
        <v>540</v>
      </c>
      <c r="G172" s="6" t="s">
        <v>3</v>
      </c>
      <c r="H172" s="6" t="s">
        <v>181</v>
      </c>
      <c r="I172" s="6" t="s">
        <v>541</v>
      </c>
      <c r="J172" s="9" t="s">
        <v>760</v>
      </c>
      <c r="K172" s="10">
        <v>2021</v>
      </c>
      <c r="N172" s="6" t="s">
        <v>542</v>
      </c>
      <c r="O172" s="6">
        <v>20000</v>
      </c>
      <c r="P172" s="7">
        <f>O172</f>
        <v>20000</v>
      </c>
      <c r="Q172" s="6" t="s">
        <v>0</v>
      </c>
      <c r="R172" s="6">
        <v>2</v>
      </c>
      <c r="S172" s="6">
        <f>O172*R172</f>
        <v>40000</v>
      </c>
      <c r="T172" s="6">
        <v>1</v>
      </c>
      <c r="U172" s="7">
        <f>T172*O172</f>
        <v>20000</v>
      </c>
      <c r="V172" s="7"/>
      <c r="W172" s="6" t="s">
        <v>543</v>
      </c>
    </row>
    <row r="173" spans="1:23" x14ac:dyDescent="0.3">
      <c r="A173" s="8" t="s">
        <v>17</v>
      </c>
      <c r="B173" s="8">
        <v>21</v>
      </c>
      <c r="C173" s="6" t="s">
        <v>538</v>
      </c>
      <c r="D173">
        <v>207</v>
      </c>
      <c r="E173" s="6" t="s">
        <v>547</v>
      </c>
      <c r="F173" s="6" t="s">
        <v>540</v>
      </c>
      <c r="G173" s="8" t="s">
        <v>16</v>
      </c>
      <c r="H173" s="8" t="s">
        <v>15</v>
      </c>
      <c r="I173" s="6" t="s">
        <v>26</v>
      </c>
      <c r="J173" s="9" t="s">
        <v>760</v>
      </c>
      <c r="K173" s="10">
        <v>2021</v>
      </c>
      <c r="N173" s="6" t="s">
        <v>548</v>
      </c>
      <c r="O173" s="6">
        <v>500</v>
      </c>
      <c r="P173" s="7">
        <f>O173</f>
        <v>500</v>
      </c>
      <c r="Q173" s="6" t="s">
        <v>18</v>
      </c>
      <c r="R173" s="6">
        <v>1</v>
      </c>
      <c r="S173" s="6">
        <f>O173*R173</f>
        <v>500</v>
      </c>
      <c r="T173" s="6">
        <v>2</v>
      </c>
      <c r="U173" s="7">
        <f>T173*O173</f>
        <v>1000</v>
      </c>
      <c r="V173" s="7"/>
      <c r="W173" s="6" t="s">
        <v>550</v>
      </c>
    </row>
    <row r="174" spans="1:23" x14ac:dyDescent="0.3">
      <c r="A174" s="8" t="s">
        <v>7</v>
      </c>
      <c r="B174" s="8">
        <v>21</v>
      </c>
      <c r="C174" s="6" t="s">
        <v>564</v>
      </c>
      <c r="D174">
        <v>208</v>
      </c>
      <c r="E174" s="2" t="s">
        <v>565</v>
      </c>
      <c r="F174" s="6" t="s">
        <v>564</v>
      </c>
      <c r="G174" s="6" t="s">
        <v>3</v>
      </c>
      <c r="H174" s="6" t="s">
        <v>2</v>
      </c>
      <c r="I174" s="6" t="s">
        <v>566</v>
      </c>
      <c r="J174" s="9" t="s">
        <v>760</v>
      </c>
      <c r="K174" s="10">
        <v>2021</v>
      </c>
      <c r="O174" s="6">
        <v>7500</v>
      </c>
      <c r="P174" s="7">
        <f>O174</f>
        <v>7500</v>
      </c>
      <c r="Q174" s="6" t="s">
        <v>0</v>
      </c>
      <c r="R174" s="6">
        <v>2</v>
      </c>
      <c r="S174" s="6">
        <f>O174*R174</f>
        <v>15000</v>
      </c>
      <c r="T174" s="6">
        <v>2</v>
      </c>
      <c r="U174" s="7">
        <f>T174*O174</f>
        <v>15000</v>
      </c>
      <c r="V174" s="7"/>
      <c r="W174" s="2" t="s">
        <v>567</v>
      </c>
    </row>
    <row r="175" spans="1:23" x14ac:dyDescent="0.3">
      <c r="A175" s="8" t="s">
        <v>1</v>
      </c>
      <c r="B175" s="8">
        <v>21</v>
      </c>
      <c r="C175" s="6" t="s">
        <v>564</v>
      </c>
      <c r="D175">
        <v>209</v>
      </c>
      <c r="E175" s="6" t="s">
        <v>573</v>
      </c>
      <c r="F175" s="6" t="s">
        <v>564</v>
      </c>
      <c r="G175" s="8" t="s">
        <v>40</v>
      </c>
      <c r="H175" s="6" t="s">
        <v>41</v>
      </c>
      <c r="I175" s="6" t="s">
        <v>566</v>
      </c>
      <c r="J175" s="9" t="s">
        <v>760</v>
      </c>
      <c r="K175" s="10">
        <v>2020</v>
      </c>
      <c r="O175" s="6">
        <v>1000</v>
      </c>
      <c r="P175" s="7">
        <f>O175</f>
        <v>1000</v>
      </c>
      <c r="Q175" s="6" t="s">
        <v>18</v>
      </c>
      <c r="R175" s="6">
        <v>1</v>
      </c>
      <c r="S175" s="6">
        <f>O175*R175</f>
        <v>1000</v>
      </c>
      <c r="T175" s="6">
        <v>3</v>
      </c>
      <c r="U175" s="7">
        <f>T175*O175</f>
        <v>3000</v>
      </c>
      <c r="V175" s="7"/>
      <c r="W175" s="6" t="s">
        <v>572</v>
      </c>
    </row>
    <row r="176" spans="1:23" x14ac:dyDescent="0.3">
      <c r="A176" s="8" t="s">
        <v>9</v>
      </c>
      <c r="B176" s="8">
        <v>21</v>
      </c>
      <c r="C176" s="6" t="s">
        <v>564</v>
      </c>
      <c r="D176">
        <v>210</v>
      </c>
      <c r="E176" s="6" t="s">
        <v>571</v>
      </c>
      <c r="F176" s="6" t="s">
        <v>564</v>
      </c>
      <c r="G176" s="6" t="s">
        <v>569</v>
      </c>
      <c r="H176" s="6" t="s">
        <v>570</v>
      </c>
      <c r="I176" s="6" t="s">
        <v>566</v>
      </c>
      <c r="J176" s="9" t="s">
        <v>760</v>
      </c>
      <c r="K176" s="10">
        <v>2021</v>
      </c>
      <c r="O176" s="6">
        <v>5000</v>
      </c>
      <c r="P176" s="7">
        <f>O176</f>
        <v>5000</v>
      </c>
      <c r="Q176" s="6" t="s">
        <v>0</v>
      </c>
      <c r="R176" s="6">
        <v>2</v>
      </c>
      <c r="S176" s="6">
        <f>O176*R176</f>
        <v>10000</v>
      </c>
      <c r="T176" s="6">
        <v>2</v>
      </c>
      <c r="U176" s="7">
        <f>T176*O176</f>
        <v>10000</v>
      </c>
      <c r="V176" s="7"/>
      <c r="W176" s="6" t="s">
        <v>568</v>
      </c>
    </row>
    <row r="177" spans="1:23" x14ac:dyDescent="0.3">
      <c r="A177" s="8" t="s">
        <v>1</v>
      </c>
      <c r="B177" s="8">
        <v>21</v>
      </c>
      <c r="C177" s="6" t="s">
        <v>577</v>
      </c>
      <c r="D177">
        <v>211</v>
      </c>
      <c r="E177" s="7" t="s">
        <v>211</v>
      </c>
      <c r="F177" s="7" t="s">
        <v>59</v>
      </c>
      <c r="G177" s="19" t="s">
        <v>47</v>
      </c>
      <c r="H177" s="7" t="s">
        <v>206</v>
      </c>
      <c r="I177" s="7" t="s">
        <v>192</v>
      </c>
      <c r="J177" s="9" t="s">
        <v>716</v>
      </c>
      <c r="K177" s="10">
        <v>2018</v>
      </c>
      <c r="L177" s="7" t="s">
        <v>210</v>
      </c>
      <c r="M177" s="7" t="s">
        <v>209</v>
      </c>
      <c r="N177" s="5" t="s">
        <v>212</v>
      </c>
      <c r="O177" s="7">
        <v>4000</v>
      </c>
      <c r="P177" s="7">
        <f>O177</f>
        <v>4000</v>
      </c>
      <c r="Q177" s="11" t="s">
        <v>18</v>
      </c>
      <c r="R177" s="7">
        <v>1</v>
      </c>
      <c r="S177" s="7">
        <f>O177*R177</f>
        <v>4000</v>
      </c>
      <c r="T177" s="7">
        <v>1</v>
      </c>
      <c r="U177" s="7">
        <f>T177*O177</f>
        <v>4000</v>
      </c>
      <c r="V177" s="7"/>
      <c r="W177" s="7" t="s">
        <v>499</v>
      </c>
    </row>
    <row r="178" spans="1:23" x14ac:dyDescent="0.3">
      <c r="A178" s="8" t="s">
        <v>557</v>
      </c>
      <c r="B178" s="8">
        <v>21</v>
      </c>
      <c r="C178" s="6" t="s">
        <v>577</v>
      </c>
      <c r="D178">
        <v>212</v>
      </c>
      <c r="E178" s="7" t="s">
        <v>130</v>
      </c>
      <c r="F178" s="7" t="s">
        <v>59</v>
      </c>
      <c r="G178" s="19" t="s">
        <v>124</v>
      </c>
      <c r="H178" s="7" t="s">
        <v>125</v>
      </c>
      <c r="I178" s="7" t="s">
        <v>131</v>
      </c>
      <c r="J178" s="9"/>
      <c r="K178" s="10">
        <v>2020</v>
      </c>
      <c r="L178" s="7" t="s">
        <v>129</v>
      </c>
      <c r="M178" s="7" t="s">
        <v>128</v>
      </c>
      <c r="N178" s="5" t="s">
        <v>132</v>
      </c>
      <c r="O178" s="7">
        <v>1000</v>
      </c>
      <c r="P178" s="7">
        <f>O178</f>
        <v>1000</v>
      </c>
      <c r="Q178" s="11" t="s">
        <v>0</v>
      </c>
      <c r="R178" s="7">
        <v>2</v>
      </c>
      <c r="S178" s="7">
        <f>O178*R178</f>
        <v>2000</v>
      </c>
      <c r="T178" s="7">
        <v>2</v>
      </c>
      <c r="U178" s="7">
        <f>T178*O178</f>
        <v>2000</v>
      </c>
      <c r="V178" s="7"/>
      <c r="W178" s="7" t="s">
        <v>526</v>
      </c>
    </row>
    <row r="179" spans="1:23" x14ac:dyDescent="0.3">
      <c r="A179" s="8" t="s">
        <v>1</v>
      </c>
      <c r="B179" s="8">
        <v>21</v>
      </c>
      <c r="C179" s="6" t="s">
        <v>577</v>
      </c>
      <c r="D179" s="15">
        <v>213</v>
      </c>
      <c r="E179" s="7" t="s">
        <v>762</v>
      </c>
      <c r="F179" s="7" t="s">
        <v>59</v>
      </c>
      <c r="G179" s="19" t="s">
        <v>40</v>
      </c>
      <c r="H179" s="7" t="s">
        <v>217</v>
      </c>
      <c r="I179" s="7" t="s">
        <v>763</v>
      </c>
      <c r="J179" t="s">
        <v>99</v>
      </c>
      <c r="K179" s="10">
        <v>2021</v>
      </c>
      <c r="L179" t="s">
        <v>764</v>
      </c>
      <c r="M179" t="s">
        <v>765</v>
      </c>
      <c r="N179" t="s">
        <v>766</v>
      </c>
      <c r="O179" s="7">
        <v>3000</v>
      </c>
      <c r="P179" s="7">
        <f>O179</f>
        <v>3000</v>
      </c>
      <c r="Q179" s="11" t="s">
        <v>18</v>
      </c>
      <c r="R179" s="7">
        <v>1</v>
      </c>
      <c r="S179" s="7">
        <f>O179*R179</f>
        <v>3000</v>
      </c>
      <c r="T179" s="7">
        <v>1</v>
      </c>
      <c r="U179" s="7">
        <f>T179*O179</f>
        <v>3000</v>
      </c>
      <c r="V179" s="7" t="s">
        <v>593</v>
      </c>
      <c r="W179" s="7" t="s">
        <v>767</v>
      </c>
    </row>
    <row r="180" spans="1:23" x14ac:dyDescent="0.3">
      <c r="A180" s="13" t="s">
        <v>559</v>
      </c>
      <c r="B180" s="6">
        <v>67</v>
      </c>
      <c r="C180" s="6" t="s">
        <v>577</v>
      </c>
      <c r="D180" s="6">
        <v>214</v>
      </c>
      <c r="E180" s="6" t="s">
        <v>919</v>
      </c>
      <c r="F180" s="6" t="s">
        <v>59</v>
      </c>
      <c r="G180" s="6" t="s">
        <v>920</v>
      </c>
      <c r="H180" s="6" t="s">
        <v>921</v>
      </c>
      <c r="I180" s="6" t="s">
        <v>582</v>
      </c>
      <c r="J180" s="6" t="s">
        <v>582</v>
      </c>
      <c r="K180" s="6">
        <v>2014</v>
      </c>
      <c r="L180" t="s">
        <v>922</v>
      </c>
      <c r="M180" t="s">
        <v>924</v>
      </c>
      <c r="N180" t="s">
        <v>923</v>
      </c>
      <c r="P180" s="6">
        <f>O180</f>
        <v>0</v>
      </c>
      <c r="S180" s="7">
        <f>O180*R180</f>
        <v>0</v>
      </c>
      <c r="T180" s="7">
        <v>1</v>
      </c>
      <c r="U180" s="7">
        <f>T180*O180</f>
        <v>0</v>
      </c>
      <c r="W180" s="6" t="s">
        <v>925</v>
      </c>
    </row>
    <row r="181" spans="1:23" x14ac:dyDescent="0.3">
      <c r="A181" s="8" t="s">
        <v>17</v>
      </c>
      <c r="B181" s="6">
        <v>67</v>
      </c>
      <c r="C181" s="6" t="s">
        <v>577</v>
      </c>
      <c r="D181" s="10">
        <v>215</v>
      </c>
      <c r="E181" s="6" t="s">
        <v>938</v>
      </c>
      <c r="F181" s="6" t="s">
        <v>59</v>
      </c>
      <c r="G181" s="6" t="s">
        <v>943</v>
      </c>
      <c r="H181" s="6" t="s">
        <v>588</v>
      </c>
      <c r="I181" s="6" t="s">
        <v>582</v>
      </c>
      <c r="J181" s="6" t="s">
        <v>582</v>
      </c>
      <c r="K181" s="6">
        <v>2022</v>
      </c>
      <c r="L181" t="s">
        <v>937</v>
      </c>
      <c r="M181" t="s">
        <v>936</v>
      </c>
      <c r="N181" s="16" t="s">
        <v>939</v>
      </c>
      <c r="O181" s="6">
        <v>1000</v>
      </c>
      <c r="P181" s="6">
        <f>O181</f>
        <v>1000</v>
      </c>
      <c r="S181" s="7">
        <f>O181*R181</f>
        <v>0</v>
      </c>
      <c r="T181" s="7">
        <v>1</v>
      </c>
      <c r="U181" s="7">
        <f>T181*O181</f>
        <v>1000</v>
      </c>
      <c r="W181" s="6" t="s">
        <v>940</v>
      </c>
    </row>
    <row r="182" spans="1:23" x14ac:dyDescent="0.3">
      <c r="A182" s="8" t="s">
        <v>7</v>
      </c>
      <c r="B182" s="6">
        <v>67</v>
      </c>
      <c r="C182" s="6" t="s">
        <v>577</v>
      </c>
      <c r="D182" s="10">
        <v>216</v>
      </c>
      <c r="E182" s="6" t="s">
        <v>983</v>
      </c>
      <c r="F182" s="7" t="s">
        <v>59</v>
      </c>
      <c r="G182" s="6" t="s">
        <v>985</v>
      </c>
      <c r="H182" s="6" t="s">
        <v>986</v>
      </c>
      <c r="I182" s="6" t="s">
        <v>984</v>
      </c>
      <c r="J182" s="6" t="s">
        <v>582</v>
      </c>
      <c r="K182" s="6">
        <v>2021</v>
      </c>
      <c r="L182" t="s">
        <v>987</v>
      </c>
      <c r="M182" t="s">
        <v>988</v>
      </c>
      <c r="N182" t="s">
        <v>989</v>
      </c>
      <c r="O182" s="6">
        <v>3000</v>
      </c>
      <c r="P182" s="6">
        <f>O182</f>
        <v>3000</v>
      </c>
      <c r="Q182" s="11" t="s">
        <v>0</v>
      </c>
      <c r="R182" s="7">
        <v>2</v>
      </c>
      <c r="S182" s="7">
        <f>O182*R182</f>
        <v>6000</v>
      </c>
      <c r="T182" s="7">
        <v>1</v>
      </c>
      <c r="U182" s="7">
        <f>T182*O182</f>
        <v>3000</v>
      </c>
      <c r="V182" s="6" t="s">
        <v>596</v>
      </c>
      <c r="W182" s="6" t="s">
        <v>1019</v>
      </c>
    </row>
    <row r="183" spans="1:23" x14ac:dyDescent="0.3">
      <c r="A183" s="8" t="s">
        <v>7</v>
      </c>
      <c r="B183" s="6">
        <v>67</v>
      </c>
      <c r="C183" s="6" t="s">
        <v>577</v>
      </c>
      <c r="D183" s="10">
        <v>217</v>
      </c>
      <c r="E183" s="6" t="s">
        <v>1017</v>
      </c>
      <c r="F183" s="7" t="s">
        <v>59</v>
      </c>
      <c r="G183" s="6" t="s">
        <v>1016</v>
      </c>
      <c r="H183" s="6" t="s">
        <v>1011</v>
      </c>
      <c r="I183" s="6" t="s">
        <v>1012</v>
      </c>
      <c r="J183" s="6" t="s">
        <v>582</v>
      </c>
      <c r="K183" s="6">
        <v>2018</v>
      </c>
      <c r="L183" t="s">
        <v>1014</v>
      </c>
      <c r="M183" t="s">
        <v>1015</v>
      </c>
      <c r="N183" t="s">
        <v>1013</v>
      </c>
      <c r="O183" s="6">
        <v>4250</v>
      </c>
      <c r="P183" s="6">
        <f>O183</f>
        <v>4250</v>
      </c>
      <c r="Q183" s="11" t="s">
        <v>0</v>
      </c>
      <c r="R183" s="7">
        <v>2</v>
      </c>
      <c r="S183" s="7">
        <f>O183*R183</f>
        <v>8500</v>
      </c>
      <c r="T183" s="7">
        <v>1</v>
      </c>
      <c r="U183" s="7">
        <f>T183*O183</f>
        <v>4250</v>
      </c>
      <c r="W183" s="6" t="s">
        <v>1018</v>
      </c>
    </row>
    <row r="184" spans="1:23" x14ac:dyDescent="0.3">
      <c r="A184" t="s">
        <v>9</v>
      </c>
      <c r="B184" s="6">
        <v>67</v>
      </c>
      <c r="C184" s="6" t="s">
        <v>577</v>
      </c>
      <c r="D184" s="10">
        <v>218</v>
      </c>
      <c r="E184" s="6" t="s">
        <v>1020</v>
      </c>
      <c r="F184" s="7" t="s">
        <v>59</v>
      </c>
      <c r="G184" s="6" t="s">
        <v>1036</v>
      </c>
      <c r="H184" s="6" t="s">
        <v>1020</v>
      </c>
      <c r="I184" s="6" t="s">
        <v>582</v>
      </c>
      <c r="J184" s="6" t="s">
        <v>582</v>
      </c>
      <c r="K184" s="6">
        <v>2019</v>
      </c>
      <c r="L184" t="s">
        <v>1022</v>
      </c>
      <c r="M184" t="s">
        <v>1021</v>
      </c>
      <c r="N184" t="s">
        <v>1023</v>
      </c>
      <c r="O184" s="6">
        <v>2000</v>
      </c>
      <c r="P184" s="6">
        <f>O184</f>
        <v>2000</v>
      </c>
      <c r="Q184" s="11" t="s">
        <v>0</v>
      </c>
      <c r="R184" s="7">
        <v>2</v>
      </c>
      <c r="S184" s="7">
        <f>O184*R184</f>
        <v>4000</v>
      </c>
      <c r="T184" s="7">
        <v>1</v>
      </c>
      <c r="U184" s="7">
        <f>T184*O184</f>
        <v>2000</v>
      </c>
      <c r="W184" s="6" t="s">
        <v>1024</v>
      </c>
    </row>
    <row r="185" spans="1:23" x14ac:dyDescent="0.3">
      <c r="A185" t="s">
        <v>9</v>
      </c>
      <c r="B185" s="6">
        <v>67</v>
      </c>
      <c r="C185" s="6" t="s">
        <v>577</v>
      </c>
      <c r="D185" s="10">
        <v>219</v>
      </c>
      <c r="E185" s="6" t="s">
        <v>1035</v>
      </c>
      <c r="F185" s="7" t="s">
        <v>59</v>
      </c>
      <c r="G185" s="6" t="s">
        <v>1037</v>
      </c>
      <c r="H185" s="6" t="s">
        <v>1035</v>
      </c>
      <c r="I185" s="6" t="s">
        <v>582</v>
      </c>
      <c r="J185" s="6" t="s">
        <v>582</v>
      </c>
      <c r="K185" s="6">
        <v>2015</v>
      </c>
      <c r="L185" t="s">
        <v>1038</v>
      </c>
      <c r="M185" t="s">
        <v>1039</v>
      </c>
      <c r="N185" t="s">
        <v>1040</v>
      </c>
      <c r="O185" s="6">
        <v>4000</v>
      </c>
      <c r="P185" s="6">
        <f>O185</f>
        <v>4000</v>
      </c>
      <c r="Q185" s="6" t="s">
        <v>0</v>
      </c>
      <c r="R185" s="6">
        <v>2</v>
      </c>
      <c r="S185" s="7">
        <f>O185*R185</f>
        <v>8000</v>
      </c>
      <c r="T185" s="7">
        <v>1</v>
      </c>
      <c r="U185" s="7">
        <f>T185*O185</f>
        <v>4000</v>
      </c>
      <c r="W185" s="6" t="s">
        <v>1041</v>
      </c>
    </row>
    <row r="186" spans="1:23" x14ac:dyDescent="0.3">
      <c r="A186" s="8" t="s">
        <v>1</v>
      </c>
      <c r="B186" s="6">
        <v>67</v>
      </c>
      <c r="C186" s="6" t="s">
        <v>577</v>
      </c>
      <c r="D186" s="10">
        <v>220</v>
      </c>
      <c r="E186" t="s">
        <v>916</v>
      </c>
      <c r="F186" s="7" t="s">
        <v>59</v>
      </c>
      <c r="G186" s="6" t="s">
        <v>914</v>
      </c>
      <c r="H186" s="6" t="s">
        <v>915</v>
      </c>
      <c r="I186" s="6" t="s">
        <v>582</v>
      </c>
      <c r="J186" s="6" t="s">
        <v>582</v>
      </c>
      <c r="K186" s="6">
        <v>2015</v>
      </c>
      <c r="L186" t="s">
        <v>913</v>
      </c>
      <c r="M186" t="s">
        <v>918</v>
      </c>
      <c r="N186" t="s">
        <v>917</v>
      </c>
      <c r="O186" s="6">
        <v>8500</v>
      </c>
      <c r="P186" s="6">
        <f>O186</f>
        <v>8500</v>
      </c>
      <c r="Q186" s="6" t="s">
        <v>0</v>
      </c>
      <c r="R186" s="6">
        <v>2</v>
      </c>
      <c r="S186" s="7">
        <f>O186*R186</f>
        <v>17000</v>
      </c>
      <c r="T186" s="7">
        <v>1</v>
      </c>
      <c r="U186" s="7">
        <f>T186*O186</f>
        <v>8500</v>
      </c>
      <c r="V186" s="6" t="s">
        <v>584</v>
      </c>
      <c r="W186" s="6" t="s">
        <v>982</v>
      </c>
    </row>
  </sheetData>
  <sortState xmlns:xlrd2="http://schemas.microsoft.com/office/spreadsheetml/2017/richdata2" ref="A2:W186">
    <sortCondition ref="D2:D186"/>
    <sortCondition ref="H2:H186"/>
    <sortCondition ref="I2:I186"/>
  </sortState>
  <hyperlinks>
    <hyperlink ref="N177" r:id="rId1" xr:uid="{1F761577-DD75-4655-B531-902A19BAF21F}"/>
    <hyperlink ref="N138" r:id="rId2" xr:uid="{F3544D56-53E7-4DEE-90F9-A005379477D6}"/>
    <hyperlink ref="N142" r:id="rId3" xr:uid="{93294848-0971-4CF1-BC63-566C85865533}"/>
    <hyperlink ref="N37" r:id="rId4" xr:uid="{93C64202-7725-4F59-B92C-4DD557927394}"/>
    <hyperlink ref="N154" r:id="rId5" xr:uid="{E205C27F-FE54-4A62-B562-4C2ACD31D987}"/>
    <hyperlink ref="N4" r:id="rId6" xr:uid="{CD2F9B80-FCFC-4B4F-BD7C-C26187A69E87}"/>
    <hyperlink ref="N145" r:id="rId7" xr:uid="{6ED61389-4068-4C4D-A490-A2E251F97B22}"/>
    <hyperlink ref="N8" r:id="rId8" xr:uid="{5A652D8F-1869-4629-A2DE-A885D771C07E}"/>
    <hyperlink ref="N6" r:id="rId9" xr:uid="{BDAFF483-B10C-4D28-BBDA-AAD0EF599028}"/>
    <hyperlink ref="N10" r:id="rId10" xr:uid="{F4210F7E-E7D7-4B97-9452-647F8734E454}"/>
    <hyperlink ref="N9" r:id="rId11" xr:uid="{414B7836-D19A-449C-8C1B-97FB48F29D2F}"/>
    <hyperlink ref="N13" r:id="rId12" xr:uid="{B5F136AA-4D73-41A9-9B2F-2752602C2C8C}"/>
    <hyperlink ref="N14" r:id="rId13" xr:uid="{D368E699-27F2-4B4F-90E1-71189F1CC979}"/>
    <hyperlink ref="N18" r:id="rId14" xr:uid="{3F9E24C9-162D-426F-A5E5-20C3B0F9EE7F}"/>
    <hyperlink ref="N149" r:id="rId15" xr:uid="{D129333A-3781-4F7B-B77D-3BB82801AE6B}"/>
    <hyperlink ref="N150" r:id="rId16" xr:uid="{29D603B8-D19D-4022-9E3E-FF871E3BA201}"/>
    <hyperlink ref="N167" r:id="rId17" xr:uid="{19D5934E-B17D-41BC-B56B-C4AED0E52BDB}"/>
    <hyperlink ref="N70" r:id="rId18" xr:uid="{2E2FD513-4B4C-4128-A226-DE37EDD0FE3A}"/>
    <hyperlink ref="N165" r:id="rId19" xr:uid="{ED5566CA-8BE3-4DE5-8F13-FA4684D62C98}"/>
    <hyperlink ref="N169" r:id="rId20" xr:uid="{C241A1AD-FE9B-47F4-AAB5-BD1D9BE9068C}"/>
    <hyperlink ref="N157" r:id="rId21" xr:uid="{8BD43685-4A00-40BE-8FBB-19B867F5F842}"/>
    <hyperlink ref="N24" r:id="rId22" xr:uid="{1C8CEAD4-21BB-4255-BF4B-FC739A783415}"/>
    <hyperlink ref="N153" r:id="rId23" xr:uid="{252903AA-C808-4B65-9E2F-72A6EA1C67FF}"/>
    <hyperlink ref="N159" r:id="rId24" xr:uid="{52B5FD97-E2D0-4341-83FA-3B6320ADD2CE}"/>
    <hyperlink ref="N158" r:id="rId25" xr:uid="{B4BE812F-F1CD-4A1A-A947-B60645439C53}"/>
    <hyperlink ref="N161" r:id="rId26" xr:uid="{B7A7C8F9-CFD2-43E0-8F2A-895D510C66AD}"/>
    <hyperlink ref="N178" r:id="rId27" xr:uid="{E5101B39-3B8F-4E04-99A0-41AF2ACC6C7C}"/>
    <hyperlink ref="N53" r:id="rId28" xr:uid="{C356936D-3120-420A-A488-E327BF6FC391}"/>
    <hyperlink ref="N60" r:id="rId29" xr:uid="{B26BD007-05F5-41AF-8206-C625BDE4268F}"/>
    <hyperlink ref="N58" r:id="rId30" xr:uid="{AF7CE2C6-5EE2-478B-99BE-90ED5048FEDE}"/>
    <hyperlink ref="N65" r:id="rId31" xr:uid="{5D7D81AA-9D2E-4621-BC37-244FC00EA427}"/>
    <hyperlink ref="N160" r:id="rId32" xr:uid="{430C51F4-F6A3-4B67-B390-D594F1C090F0}"/>
    <hyperlink ref="N156" r:id="rId33" xr:uid="{EF0DD2D7-63F3-4F9A-AB09-369606FD8135}"/>
    <hyperlink ref="N73" r:id="rId34" xr:uid="{542B3B04-4791-4AD0-9EB3-4790D9505A53}"/>
    <hyperlink ref="N163" r:id="rId35" xr:uid="{332642EF-C42E-4849-994B-03B177BD1288}"/>
    <hyperlink ref="N162" r:id="rId36" xr:uid="{CF53A149-7CF0-4868-881A-9DF56115109A}"/>
    <hyperlink ref="N164" r:id="rId37" xr:uid="{601B52D1-D22F-482D-965A-965299FF10D9}"/>
    <hyperlink ref="N89" r:id="rId38" xr:uid="{6EBCD9ED-2C8C-42FD-9DA7-378004E5548C}"/>
    <hyperlink ref="N168" r:id="rId39" xr:uid="{3B4AE768-635C-4BBC-8501-5590855C827F}"/>
    <hyperlink ref="N95" r:id="rId40" xr:uid="{1767B000-B5D8-4A56-BA5C-7111B87E60AE}"/>
    <hyperlink ref="N94" r:id="rId41" xr:uid="{93120E0C-09CD-4DF3-A9AC-F8B6C83E2C46}"/>
    <hyperlink ref="N147" r:id="rId42" xr:uid="{96B1586B-AC59-4979-80B4-64C278F3E633}"/>
    <hyperlink ref="N106" r:id="rId43" xr:uid="{7D62CEAF-3070-48E5-99F6-D805D27185F3}"/>
    <hyperlink ref="N100" r:id="rId44" xr:uid="{A9F28400-1946-4E29-A7C9-579694BCA5EF}"/>
    <hyperlink ref="N152" r:id="rId45" xr:uid="{AFCDA45D-7320-4009-A696-17088152FEF9}"/>
    <hyperlink ref="N101" r:id="rId46" xr:uid="{09D09F15-24B5-4685-A795-DBAAC285A024}"/>
    <hyperlink ref="N151" r:id="rId47" xr:uid="{0826631A-10E1-455F-9598-40F25ED33BC9}"/>
    <hyperlink ref="N111" r:id="rId48" xr:uid="{2D54C69F-16BB-49FD-B32E-AD37C8263EBE}"/>
    <hyperlink ref="N115" r:id="rId49" xr:uid="{893F8315-59F1-4452-8C3C-0CBA70EDDF7F}"/>
    <hyperlink ref="N148" r:id="rId50" xr:uid="{8497C420-B70D-4A03-9789-82E9F3368119}"/>
    <hyperlink ref="N112" r:id="rId51" xr:uid="{423C537B-5ED9-4FBE-BE90-B5895DC6EC2A}"/>
    <hyperlink ref="N114" r:id="rId52" xr:uid="{23FA8259-9E72-4691-973D-BE3D857360F5}"/>
    <hyperlink ref="N124" r:id="rId53" xr:uid="{84C3A148-2E18-4275-9346-CD9D810671A4}"/>
    <hyperlink ref="N33" r:id="rId54" xr:uid="{E83ABABB-E2AC-4FC1-804E-B005B318D4A2}"/>
    <hyperlink ref="N126" r:id="rId55" xr:uid="{157562CA-A624-4727-8EA0-089B1E8DAA0E}"/>
    <hyperlink ref="N127" r:id="rId56" xr:uid="{BA1F6A87-FB20-4C69-9205-468F0D3790F5}"/>
    <hyperlink ref="N129" r:id="rId57" xr:uid="{E8C37F30-33D6-49D3-A74B-7509193A7FC5}"/>
    <hyperlink ref="N132" r:id="rId58" xr:uid="{92383806-CD12-48F0-8C11-5238D200DD98}"/>
    <hyperlink ref="N134" r:id="rId59" xr:uid="{003F94D2-D77D-4A5F-AC8C-88192ED82E42}"/>
    <hyperlink ref="N170" r:id="rId60" xr:uid="{8B929247-BFFE-4182-AD20-E0793AD40226}"/>
    <hyperlink ref="N3" r:id="rId61" xr:uid="{BFDBE8C5-F50F-4747-A3F8-7917C49148E4}"/>
    <hyperlink ref="N136" r:id="rId62" xr:uid="{58C3A178-7E31-422E-BFD6-A7931F9AD726}"/>
    <hyperlink ref="N133" r:id="rId63" xr:uid="{50F123C3-FE71-4491-B175-EA139B0078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Pivot</vt:lpstr>
      <vt:lpstr>Canada SA</vt:lpstr>
    </vt:vector>
  </TitlesOfParts>
  <Company>a moi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dc:creator>
  <cp:lastModifiedBy>paulahmedley@gmail.com</cp:lastModifiedBy>
  <cp:lastPrinted>2010-05-27T07:27:50Z</cp:lastPrinted>
  <dcterms:created xsi:type="dcterms:W3CDTF">2010-05-26T15:19:16Z</dcterms:created>
  <dcterms:modified xsi:type="dcterms:W3CDTF">2023-09-10T10:20:25Z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1330896680</vt:i4>
  </property>
  <property fmtid="{D5CDD505-2E9C-101B-9397-08002B2CF9AE}" pid="3" name="_EmailSubject">
    <vt:lpwstr>Assessment for the Northeast Atlantic Area?</vt:lpwstr>
  </property>
  <property fmtid="{D5CDD505-2E9C-101B-9397-08002B2CF9AE}" pid="4" name="_AuthorEmail">
    <vt:lpwstr>Yimin.Ye@fao.org</vt:lpwstr>
  </property>
  <property fmtid="{D5CDD505-2E9C-101B-9397-08002B2CF9AE}" pid="5" name="_AuthorEmailDisplayName">
    <vt:lpwstr>Ye, Yimin (FIRF)</vt:lpwstr>
  </property>
  <property fmtid="{D5CDD505-2E9C-101B-9397-08002B2CF9AE}" pid="6" name="_ReviewingToolsShownOnce">
    <vt:lpwstr/>
  </property>
</Properties>
</file>