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b\MyDocs\Courses\Data\Level 3\AEDXD2DE3M1 - Data Mindset in a Digital World\Material\Day 1 for learners\Activities\Referenced Materials - xls\"/>
    </mc:Choice>
  </mc:AlternateContent>
  <xr:revisionPtr revIDLastSave="0" documentId="13_ncr:1_{4BA13747-AEEE-4DA6-A16B-8E3B261222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ock List" sheetId="2" r:id="rId1"/>
  </sheets>
  <definedNames>
    <definedName name="_xlnm._FilterDatabase" localSheetId="0" hidden="1">'Stock List'!$A$1:$J$21</definedName>
    <definedName name="colours">#REF!</definedName>
    <definedName name="data">'Stock List'!$A$1:$J$21</definedName>
    <definedName name="discount">'Stock List'!#REF!</definedName>
    <definedName name="Rand_Miles">'Stock List'!#REF!</definedName>
    <definedName name="Rand_Owners">'Stock List'!#REF!</definedName>
    <definedName name="Rand_Price">'Stock List'!#REF!</definedName>
    <definedName name="Random_Table">'Stock List'!#REF!</definedName>
  </definedNames>
  <calcPr calcId="191028"/>
  <pivotCaches>
    <pivotCache cacheId="3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2" l="1"/>
  <c r="K2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</calcChain>
</file>

<file path=xl/sharedStrings.xml><?xml version="1.0" encoding="utf-8"?>
<sst xmlns="http://schemas.openxmlformats.org/spreadsheetml/2006/main" count="97" uniqueCount="46">
  <si>
    <t>Make</t>
  </si>
  <si>
    <t>Model</t>
  </si>
  <si>
    <t>Engine</t>
  </si>
  <si>
    <t>Colour</t>
  </si>
  <si>
    <t>Year of Reg</t>
  </si>
  <si>
    <t>Mileage</t>
  </si>
  <si>
    <t>No. Owners</t>
  </si>
  <si>
    <t>Days in Stock</t>
  </si>
  <si>
    <t>Price</t>
  </si>
  <si>
    <t>Peugeot</t>
  </si>
  <si>
    <t>208 CC</t>
  </si>
  <si>
    <t>Light Blue</t>
  </si>
  <si>
    <t>Ford</t>
  </si>
  <si>
    <t>Fiesta</t>
  </si>
  <si>
    <t>White</t>
  </si>
  <si>
    <t>Dark Blue</t>
  </si>
  <si>
    <t>Silver</t>
  </si>
  <si>
    <t>Renault</t>
  </si>
  <si>
    <t>Clio</t>
  </si>
  <si>
    <t>Skoda</t>
  </si>
  <si>
    <t>Fabia Estate</t>
  </si>
  <si>
    <t>Galaxy</t>
  </si>
  <si>
    <t>Vauxhall</t>
  </si>
  <si>
    <t>Insignia</t>
  </si>
  <si>
    <t>Honda</t>
  </si>
  <si>
    <t>Accord</t>
  </si>
  <si>
    <t>Yellow</t>
  </si>
  <si>
    <t>Audi</t>
  </si>
  <si>
    <t>A6</t>
  </si>
  <si>
    <t>Scenic</t>
  </si>
  <si>
    <t>TT</t>
  </si>
  <si>
    <t>A4</t>
  </si>
  <si>
    <t>Citroen</t>
  </si>
  <si>
    <t>Xsara Picasso</t>
  </si>
  <si>
    <t>Red</t>
  </si>
  <si>
    <t>A6 Avant</t>
  </si>
  <si>
    <t>VW</t>
  </si>
  <si>
    <t>Passat</t>
  </si>
  <si>
    <t>Astra</t>
  </si>
  <si>
    <t>Focus</t>
  </si>
  <si>
    <t>Age</t>
  </si>
  <si>
    <t>Miles/Year</t>
  </si>
  <si>
    <t>Row Labels</t>
  </si>
  <si>
    <t>Grand Total</t>
  </si>
  <si>
    <t>Sum of Price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</si>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</sst>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"/>
    <numFmt numFmtId="165" formatCode="_-&quot;£&quot;* #,##0_-;\-&quot;£&quot;* #,##0_-;_-&quot;£&quot;* &quot;-&quot;??_-;_-@_-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Franklin Gothic Demi Cond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44" fontId="1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right"/>
    </xf>
    <xf numFmtId="0" fontId="3" fillId="0" borderId="3" xfId="2" applyFont="1" applyFill="1" applyBorder="1"/>
    <xf numFmtId="0" fontId="3" fillId="0" borderId="0" xfId="2" applyFont="1" applyFill="1" applyBorder="1" applyAlignment="1">
      <alignment horizontal="left"/>
    </xf>
    <xf numFmtId="0" fontId="3" fillId="0" borderId="0" xfId="2" applyFont="1" applyFill="1" applyBorder="1"/>
    <xf numFmtId="0" fontId="3" fillId="0" borderId="3" xfId="1" applyFont="1" applyFill="1" applyBorder="1"/>
    <xf numFmtId="0" fontId="3" fillId="0" borderId="0" xfId="1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2" fillId="2" borderId="2" xfId="0" applyFont="1" applyFill="1" applyBorder="1" applyAlignment="1">
      <alignment horizontal="left" indent="1"/>
    </xf>
    <xf numFmtId="0" fontId="3" fillId="0" borderId="0" xfId="2" applyFont="1" applyFill="1" applyBorder="1" applyAlignment="1">
      <alignment horizontal="left" indent="1"/>
    </xf>
    <xf numFmtId="0" fontId="3" fillId="0" borderId="0" xfId="1" applyFont="1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2" fillId="2" borderId="2" xfId="0" applyFont="1" applyFill="1" applyBorder="1" applyAlignment="1">
      <alignment horizontal="right" indent="1"/>
    </xf>
    <xf numFmtId="164" fontId="3" fillId="0" borderId="0" xfId="2" applyNumberFormat="1" applyFont="1" applyFill="1" applyBorder="1" applyAlignment="1">
      <alignment horizontal="right" indent="1"/>
    </xf>
    <xf numFmtId="164" fontId="3" fillId="0" borderId="0" xfId="1" applyNumberFormat="1" applyFont="1" applyFill="1" applyBorder="1" applyAlignment="1">
      <alignment horizontal="right" indent="1"/>
    </xf>
    <xf numFmtId="0" fontId="0" fillId="0" borderId="0" xfId="0" applyAlignment="1">
      <alignment horizontal="right" indent="1"/>
    </xf>
    <xf numFmtId="165" fontId="2" fillId="2" borderId="0" xfId="3" applyNumberFormat="1" applyFont="1" applyFill="1" applyBorder="1" applyAlignment="1">
      <alignment horizontal="right"/>
    </xf>
    <xf numFmtId="165" fontId="0" fillId="0" borderId="0" xfId="3" applyNumberFormat="1" applyFont="1" applyFill="1"/>
    <xf numFmtId="165" fontId="0" fillId="0" borderId="0" xfId="3" applyNumberFormat="1" applyFont="1"/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3" fillId="0" borderId="0" xfId="4" applyNumberFormat="1" applyFont="1" applyFill="1" applyBorder="1"/>
    <xf numFmtId="164" fontId="0" fillId="0" borderId="0" xfId="4" applyNumberFormat="1" applyFont="1" applyFill="1"/>
    <xf numFmtId="0" fontId="0" fillId="0" borderId="0" xfId="0" pivotButton="1"/>
    <xf numFmtId="165" fontId="0" fillId="0" borderId="0" xfId="0" applyNumberFormat="1"/>
    <xf numFmtId="164" fontId="0" fillId="0" borderId="0" xfId="0" applyNumberFormat="1" applyAlignment="1">
      <alignment horizontal="left"/>
    </xf>
  </cellXfs>
  <cellStyles count="5">
    <cellStyle name="60% - Accent6" xfId="1" builtinId="52"/>
    <cellStyle name="Accent6" xfId="2" builtinId="49"/>
    <cellStyle name="Comma" xfId="4" builtinId="3"/>
    <cellStyle name="Currency" xfId="3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Beardsley" refreshedDate="45825.413185763886" createdVersion="8" refreshedVersion="8" minRefreshableVersion="3" recordCount="20" xr:uid="{BC80910D-AC95-4887-95C0-94A1B12E1E49}">
  <cacheSource type="worksheet">
    <worksheetSource ref="A1:K21" sheet="Stock List"/>
  </cacheSource>
  <cacheFields count="11">
    <cacheField name="Make" numFmtId="0">
      <sharedItems count="9">
        <s v="Peugeot"/>
        <s v="Ford"/>
        <s v="Renault"/>
        <s v="Skoda"/>
        <s v="Vauxhall"/>
        <s v="Honda"/>
        <s v="Audi"/>
        <s v="Citroen"/>
        <s v="VW"/>
      </sharedItems>
    </cacheField>
    <cacheField name="Model" numFmtId="0">
      <sharedItems containsMixedTypes="1" containsNumber="1" containsInteger="1" minValue="207" maxValue="307" count="18">
        <s v="208 CC"/>
        <s v="Fiesta"/>
        <n v="207"/>
        <s v="Focus"/>
        <s v="Clio"/>
        <s v="Fabia Estate"/>
        <s v="Galaxy"/>
        <s v="Insignia"/>
        <s v="Accord"/>
        <s v="A6"/>
        <s v="Scenic"/>
        <s v="TT"/>
        <s v="A4"/>
        <s v="Xsara Picasso"/>
        <s v="A6 Avant"/>
        <s v="Passat"/>
        <s v="Astra"/>
        <n v="307"/>
      </sharedItems>
    </cacheField>
    <cacheField name="Engine" numFmtId="164">
      <sharedItems containsSemiMixedTypes="0" containsString="0" containsNumber="1" minValue="1.3" maxValue="2" count="6">
        <n v="2"/>
        <n v="1.6"/>
        <n v="1.8"/>
        <n v="1.3"/>
        <n v="1.4"/>
        <n v="1.5"/>
      </sharedItems>
    </cacheField>
    <cacheField name="Colour" numFmtId="0">
      <sharedItems count="6">
        <s v="Light Blue"/>
        <s v="White"/>
        <s v="Dark Blue"/>
        <s v="Silver"/>
        <s v="Yellow"/>
        <s v="Red"/>
      </sharedItems>
    </cacheField>
    <cacheField name="Year of Reg" numFmtId="0">
      <sharedItems containsSemiMixedTypes="0" containsString="0" containsNumber="1" containsInteger="1" minValue="2017" maxValue="2021"/>
    </cacheField>
    <cacheField name="Age" numFmtId="0">
      <sharedItems containsSemiMixedTypes="0" containsString="0" containsNumber="1" containsInteger="1" minValue="1" maxValue="5"/>
    </cacheField>
    <cacheField name="Mileage" numFmtId="166">
      <sharedItems containsSemiMixedTypes="0" containsString="0" containsNumber="1" containsInteger="1" minValue="8636" maxValue="66285"/>
    </cacheField>
    <cacheField name="No. Owners" numFmtId="0">
      <sharedItems containsSemiMixedTypes="0" containsString="0" containsNumber="1" containsInteger="1" minValue="1" maxValue="3"/>
    </cacheField>
    <cacheField name="Days in Stock" numFmtId="0">
      <sharedItems containsSemiMixedTypes="0" containsString="0" containsNumber="1" containsInteger="1" minValue="12" maxValue="50"/>
    </cacheField>
    <cacheField name="Price" numFmtId="165">
      <sharedItems containsSemiMixedTypes="0" containsString="0" containsNumber="1" containsInteger="1" minValue="4500" maxValue="17500"/>
    </cacheField>
    <cacheField name="Miles/Year" numFmtId="164">
      <sharedItems containsSemiMixedTypes="0" containsString="0" containsNumber="1" minValue="4945.2" maxValue="2773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n v="2017"/>
    <n v="5"/>
    <n v="24726"/>
    <n v="1"/>
    <n v="13"/>
    <n v="7500"/>
    <n v="4945.2"/>
  </r>
  <r>
    <x v="1"/>
    <x v="1"/>
    <x v="1"/>
    <x v="1"/>
    <n v="2020"/>
    <n v="2"/>
    <n v="23765"/>
    <n v="1"/>
    <n v="49"/>
    <n v="14000"/>
    <n v="11882.5"/>
  </r>
  <r>
    <x v="0"/>
    <x v="2"/>
    <x v="2"/>
    <x v="2"/>
    <n v="2020"/>
    <n v="2"/>
    <n v="21873"/>
    <n v="1"/>
    <n v="17"/>
    <n v="12750"/>
    <n v="10936.5"/>
  </r>
  <r>
    <x v="1"/>
    <x v="3"/>
    <x v="3"/>
    <x v="3"/>
    <n v="2021"/>
    <n v="1"/>
    <n v="10956"/>
    <n v="1"/>
    <n v="43"/>
    <n v="9500"/>
    <n v="10956"/>
  </r>
  <r>
    <x v="2"/>
    <x v="4"/>
    <x v="0"/>
    <x v="0"/>
    <n v="2020"/>
    <n v="2"/>
    <n v="55475"/>
    <n v="2"/>
    <n v="28"/>
    <n v="4500"/>
    <n v="27737.5"/>
  </r>
  <r>
    <x v="3"/>
    <x v="5"/>
    <x v="4"/>
    <x v="2"/>
    <n v="2021"/>
    <n v="1"/>
    <n v="8636"/>
    <n v="1"/>
    <n v="18"/>
    <n v="10000"/>
    <n v="8636"/>
  </r>
  <r>
    <x v="1"/>
    <x v="6"/>
    <x v="3"/>
    <x v="2"/>
    <n v="2020"/>
    <n v="2"/>
    <n v="22694"/>
    <n v="1"/>
    <n v="26"/>
    <n v="11000"/>
    <n v="11347"/>
  </r>
  <r>
    <x v="4"/>
    <x v="7"/>
    <x v="2"/>
    <x v="0"/>
    <n v="2021"/>
    <n v="1"/>
    <n v="9254"/>
    <n v="1"/>
    <n v="45"/>
    <n v="15000"/>
    <n v="9254"/>
  </r>
  <r>
    <x v="5"/>
    <x v="8"/>
    <x v="2"/>
    <x v="4"/>
    <n v="2020"/>
    <n v="2"/>
    <n v="16883"/>
    <n v="1"/>
    <n v="44"/>
    <n v="13250"/>
    <n v="8441.5"/>
  </r>
  <r>
    <x v="6"/>
    <x v="9"/>
    <x v="4"/>
    <x v="0"/>
    <n v="2017"/>
    <n v="5"/>
    <n v="62389"/>
    <n v="2"/>
    <n v="20"/>
    <n v="6500"/>
    <n v="12477.8"/>
  </r>
  <r>
    <x v="2"/>
    <x v="10"/>
    <x v="0"/>
    <x v="2"/>
    <n v="2019"/>
    <n v="3"/>
    <n v="39320"/>
    <n v="2"/>
    <n v="40"/>
    <n v="8750"/>
    <n v="13106.666666666666"/>
  </r>
  <r>
    <x v="6"/>
    <x v="11"/>
    <x v="1"/>
    <x v="0"/>
    <n v="2017"/>
    <n v="5"/>
    <n v="66285"/>
    <n v="2"/>
    <n v="17"/>
    <n v="5250"/>
    <n v="13257"/>
  </r>
  <r>
    <x v="6"/>
    <x v="12"/>
    <x v="0"/>
    <x v="1"/>
    <n v="2017"/>
    <n v="5"/>
    <n v="48237"/>
    <n v="1"/>
    <n v="13"/>
    <n v="5750"/>
    <n v="9647.4"/>
  </r>
  <r>
    <x v="7"/>
    <x v="13"/>
    <x v="2"/>
    <x v="5"/>
    <n v="2018"/>
    <n v="4"/>
    <n v="46749"/>
    <n v="3"/>
    <n v="14"/>
    <n v="7000"/>
    <n v="11687.25"/>
  </r>
  <r>
    <x v="6"/>
    <x v="14"/>
    <x v="5"/>
    <x v="2"/>
    <n v="2019"/>
    <n v="3"/>
    <n v="26904"/>
    <n v="1"/>
    <n v="50"/>
    <n v="11500"/>
    <n v="8968"/>
  </r>
  <r>
    <x v="1"/>
    <x v="3"/>
    <x v="2"/>
    <x v="4"/>
    <n v="2020"/>
    <n v="2"/>
    <n v="21732"/>
    <n v="1"/>
    <n v="12"/>
    <n v="10000"/>
    <n v="10866"/>
  </r>
  <r>
    <x v="8"/>
    <x v="15"/>
    <x v="3"/>
    <x v="0"/>
    <n v="2020"/>
    <n v="2"/>
    <n v="23842"/>
    <n v="1"/>
    <n v="19"/>
    <n v="17500"/>
    <n v="11921"/>
  </r>
  <r>
    <x v="2"/>
    <x v="4"/>
    <x v="2"/>
    <x v="3"/>
    <n v="2021"/>
    <n v="1"/>
    <n v="13247"/>
    <n v="1"/>
    <n v="15"/>
    <n v="10000"/>
    <n v="13247"/>
  </r>
  <r>
    <x v="4"/>
    <x v="16"/>
    <x v="5"/>
    <x v="3"/>
    <n v="2021"/>
    <n v="1"/>
    <n v="10081"/>
    <n v="1"/>
    <n v="27"/>
    <n v="15000"/>
    <n v="10081"/>
  </r>
  <r>
    <x v="0"/>
    <x v="17"/>
    <x v="2"/>
    <x v="4"/>
    <n v="2018"/>
    <n v="4"/>
    <n v="34148"/>
    <n v="1"/>
    <n v="45"/>
    <n v="8500"/>
    <n v="85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4D41DC-E3E2-4E4C-8AD6-8944CA8B7606}" name="PivotTable12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3:H48" firstHeaderRow="1" firstDataRow="2" firstDataCol="1"/>
  <pivotFields count="11">
    <pivotField axis="axisRow" showAll="0">
      <items count="10">
        <item x="6"/>
        <item x="7"/>
        <item x="1"/>
        <item x="5"/>
        <item x="0"/>
        <item x="2"/>
        <item x="3"/>
        <item x="4"/>
        <item x="8"/>
        <item t="default"/>
      </items>
    </pivotField>
    <pivotField showAll="0">
      <items count="19">
        <item x="2"/>
        <item x="17"/>
        <item x="0"/>
        <item x="12"/>
        <item x="9"/>
        <item x="14"/>
        <item x="8"/>
        <item x="16"/>
        <item x="4"/>
        <item x="5"/>
        <item x="1"/>
        <item x="3"/>
        <item x="6"/>
        <item x="7"/>
        <item x="15"/>
        <item x="10"/>
        <item x="11"/>
        <item x="13"/>
        <item t="default"/>
      </items>
    </pivotField>
    <pivotField axis="axisRow" numFmtId="164" showAll="0">
      <items count="7">
        <item x="3"/>
        <item x="4"/>
        <item x="5"/>
        <item x="1"/>
        <item x="2"/>
        <item x="0"/>
        <item t="default"/>
      </items>
    </pivotField>
    <pivotField axis="axisCol" showAll="0">
      <items count="7">
        <item x="2"/>
        <item x="0"/>
        <item x="5"/>
        <item x="3"/>
        <item x="1"/>
        <item x="4"/>
        <item t="default"/>
      </items>
    </pivotField>
    <pivotField showAll="0"/>
    <pivotField showAll="0"/>
    <pivotField numFmtId="166" showAll="0"/>
    <pivotField showAll="0"/>
    <pivotField showAll="0"/>
    <pivotField dataField="1" numFmtId="165" showAll="0"/>
    <pivotField numFmtId="164" showAll="0"/>
  </pivotFields>
  <rowFields count="2">
    <field x="2"/>
    <field x="0"/>
  </rowFields>
  <rowItems count="24">
    <i>
      <x/>
    </i>
    <i r="1">
      <x v="2"/>
    </i>
    <i r="1">
      <x v="8"/>
    </i>
    <i>
      <x v="1"/>
    </i>
    <i r="1">
      <x/>
    </i>
    <i r="1">
      <x v="6"/>
    </i>
    <i>
      <x v="2"/>
    </i>
    <i r="1">
      <x/>
    </i>
    <i r="1">
      <x v="7"/>
    </i>
    <i>
      <x v="3"/>
    </i>
    <i r="1">
      <x/>
    </i>
    <i r="1">
      <x v="2"/>
    </i>
    <i>
      <x v="4"/>
    </i>
    <i r="1">
      <x v="1"/>
    </i>
    <i r="1">
      <x v="2"/>
    </i>
    <i r="1">
      <x v="3"/>
    </i>
    <i r="1">
      <x v="4"/>
    </i>
    <i r="1">
      <x v="5"/>
    </i>
    <i r="1">
      <x v="7"/>
    </i>
    <i>
      <x v="5"/>
    </i>
    <i r="1">
      <x/>
    </i>
    <i r="1">
      <x v="4"/>
    </i>
    <i r="1">
      <x v="5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rice" fld="9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2"/>
  <sheetViews>
    <sheetView tabSelected="1" zoomScaleNormal="100" workbookViewId="0">
      <pane ySplit="4620" topLeftCell="A23" activePane="bottomLeft"/>
      <selection activeCell="J3" sqref="J3:K4"/>
      <selection pane="bottomLeft" activeCell="K27" sqref="K27"/>
    </sheetView>
  </sheetViews>
  <sheetFormatPr defaultRowHeight="14.4" x14ac:dyDescent="0.3"/>
  <cols>
    <col min="1" max="1" width="12.5546875" bestFit="1" customWidth="1"/>
    <col min="2" max="2" width="15.5546875" style="1" bestFit="1" customWidth="1"/>
    <col min="3" max="3" width="9.21875" style="19" bestFit="1" customWidth="1"/>
    <col min="4" max="4" width="7.88671875" style="15" bestFit="1" customWidth="1"/>
    <col min="5" max="7" width="8.88671875" bestFit="1" customWidth="1"/>
    <col min="8" max="8" width="10.77734375" style="24" bestFit="1" customWidth="1"/>
    <col min="9" max="9" width="13.5546875" style="24" customWidth="1"/>
    <col min="10" max="11" width="11.5546875" style="22" customWidth="1"/>
  </cols>
  <sheetData>
    <row r="1" spans="1:11" ht="15" x14ac:dyDescent="0.35">
      <c r="A1" s="2" t="s">
        <v>0</v>
      </c>
      <c r="B1" s="3" t="s">
        <v>1</v>
      </c>
      <c r="C1" s="16" t="s">
        <v>2</v>
      </c>
      <c r="D1" s="12" t="s">
        <v>3</v>
      </c>
      <c r="E1" s="4" t="s">
        <v>4</v>
      </c>
      <c r="F1" s="4" t="s">
        <v>40</v>
      </c>
      <c r="G1" s="4" t="s">
        <v>5</v>
      </c>
      <c r="H1" s="23" t="s">
        <v>6</v>
      </c>
      <c r="I1" s="10" t="s">
        <v>7</v>
      </c>
      <c r="J1" s="20" t="s">
        <v>8</v>
      </c>
      <c r="K1" s="20" t="s">
        <v>41</v>
      </c>
    </row>
    <row r="2" spans="1:11" x14ac:dyDescent="0.3">
      <c r="A2" s="5" t="s">
        <v>9</v>
      </c>
      <c r="B2" s="6" t="s">
        <v>10</v>
      </c>
      <c r="C2" s="17">
        <v>2</v>
      </c>
      <c r="D2" s="13" t="s">
        <v>11</v>
      </c>
      <c r="E2" s="7">
        <v>2017</v>
      </c>
      <c r="F2" s="7">
        <v>5</v>
      </c>
      <c r="G2" s="25">
        <v>24726</v>
      </c>
      <c r="H2" s="11">
        <v>1</v>
      </c>
      <c r="I2" s="11">
        <v>13</v>
      </c>
      <c r="J2" s="21">
        <v>7500</v>
      </c>
      <c r="K2" s="26">
        <f>G2/F2</f>
        <v>4945.2</v>
      </c>
    </row>
    <row r="3" spans="1:11" x14ac:dyDescent="0.3">
      <c r="A3" s="5" t="s">
        <v>12</v>
      </c>
      <c r="B3" s="6" t="s">
        <v>13</v>
      </c>
      <c r="C3" s="17">
        <v>1.6</v>
      </c>
      <c r="D3" s="13" t="s">
        <v>14</v>
      </c>
      <c r="E3" s="7">
        <v>2020</v>
      </c>
      <c r="F3" s="7">
        <v>2</v>
      </c>
      <c r="G3" s="25">
        <v>23765</v>
      </c>
      <c r="H3" s="11">
        <v>1</v>
      </c>
      <c r="I3" s="11">
        <v>49</v>
      </c>
      <c r="J3" s="21">
        <v>14000</v>
      </c>
      <c r="K3" s="26">
        <f t="shared" ref="K3:K21" si="0">G3/F3</f>
        <v>11882.5</v>
      </c>
    </row>
    <row r="4" spans="1:11" x14ac:dyDescent="0.3">
      <c r="A4" s="5" t="s">
        <v>9</v>
      </c>
      <c r="B4" s="6">
        <v>207</v>
      </c>
      <c r="C4" s="17">
        <v>1.8</v>
      </c>
      <c r="D4" s="13" t="s">
        <v>15</v>
      </c>
      <c r="E4" s="7">
        <v>2020</v>
      </c>
      <c r="F4" s="7">
        <v>2</v>
      </c>
      <c r="G4" s="25">
        <v>21873</v>
      </c>
      <c r="H4" s="11">
        <v>1</v>
      </c>
      <c r="I4" s="11">
        <v>17</v>
      </c>
      <c r="J4" s="21">
        <v>12750</v>
      </c>
      <c r="K4" s="26">
        <f t="shared" si="0"/>
        <v>10936.5</v>
      </c>
    </row>
    <row r="5" spans="1:11" x14ac:dyDescent="0.3">
      <c r="A5" s="8" t="s">
        <v>12</v>
      </c>
      <c r="B5" s="9" t="s">
        <v>39</v>
      </c>
      <c r="C5" s="18">
        <v>1.3</v>
      </c>
      <c r="D5" s="14" t="s">
        <v>16</v>
      </c>
      <c r="E5" s="7">
        <v>2021</v>
      </c>
      <c r="F5" s="7">
        <v>1</v>
      </c>
      <c r="G5" s="25">
        <v>10956</v>
      </c>
      <c r="H5" s="11">
        <v>1</v>
      </c>
      <c r="I5" s="11">
        <v>43</v>
      </c>
      <c r="J5" s="21">
        <v>9500</v>
      </c>
      <c r="K5" s="26">
        <f t="shared" si="0"/>
        <v>10956</v>
      </c>
    </row>
    <row r="6" spans="1:11" x14ac:dyDescent="0.3">
      <c r="A6" s="8" t="s">
        <v>17</v>
      </c>
      <c r="B6" s="9" t="s">
        <v>18</v>
      </c>
      <c r="C6" s="18">
        <v>2</v>
      </c>
      <c r="D6" s="14" t="s">
        <v>11</v>
      </c>
      <c r="E6" s="7">
        <v>2020</v>
      </c>
      <c r="F6" s="7">
        <v>2</v>
      </c>
      <c r="G6" s="25">
        <v>55475</v>
      </c>
      <c r="H6" s="11">
        <v>2</v>
      </c>
      <c r="I6" s="11">
        <v>28</v>
      </c>
      <c r="J6" s="21">
        <v>4500</v>
      </c>
      <c r="K6" s="26">
        <f t="shared" si="0"/>
        <v>27737.5</v>
      </c>
    </row>
    <row r="7" spans="1:11" x14ac:dyDescent="0.3">
      <c r="A7" s="5" t="s">
        <v>19</v>
      </c>
      <c r="B7" s="6" t="s">
        <v>20</v>
      </c>
      <c r="C7" s="17">
        <v>1.4</v>
      </c>
      <c r="D7" s="13" t="s">
        <v>15</v>
      </c>
      <c r="E7" s="7">
        <v>2021</v>
      </c>
      <c r="F7" s="7">
        <v>1</v>
      </c>
      <c r="G7" s="25">
        <v>8636</v>
      </c>
      <c r="H7" s="11">
        <v>1</v>
      </c>
      <c r="I7" s="11">
        <v>18</v>
      </c>
      <c r="J7" s="21">
        <v>10000</v>
      </c>
      <c r="K7" s="26">
        <f t="shared" si="0"/>
        <v>8636</v>
      </c>
    </row>
    <row r="8" spans="1:11" x14ac:dyDescent="0.3">
      <c r="A8" s="5" t="s">
        <v>12</v>
      </c>
      <c r="B8" s="6" t="s">
        <v>21</v>
      </c>
      <c r="C8" s="17">
        <v>1.3</v>
      </c>
      <c r="D8" s="13" t="s">
        <v>15</v>
      </c>
      <c r="E8" s="7">
        <v>2020</v>
      </c>
      <c r="F8" s="7">
        <v>2</v>
      </c>
      <c r="G8" s="25">
        <v>22694</v>
      </c>
      <c r="H8" s="11">
        <v>1</v>
      </c>
      <c r="I8" s="11">
        <v>26</v>
      </c>
      <c r="J8" s="21">
        <v>11000</v>
      </c>
      <c r="K8" s="26">
        <f t="shared" si="0"/>
        <v>11347</v>
      </c>
    </row>
    <row r="9" spans="1:11" x14ac:dyDescent="0.3">
      <c r="A9" s="8" t="s">
        <v>22</v>
      </c>
      <c r="B9" s="9" t="s">
        <v>23</v>
      </c>
      <c r="C9" s="18">
        <v>1.8</v>
      </c>
      <c r="D9" s="14" t="s">
        <v>11</v>
      </c>
      <c r="E9" s="7">
        <v>2021</v>
      </c>
      <c r="F9" s="7">
        <v>1</v>
      </c>
      <c r="G9" s="25">
        <v>9254</v>
      </c>
      <c r="H9" s="11">
        <v>1</v>
      </c>
      <c r="I9" s="11">
        <v>45</v>
      </c>
      <c r="J9" s="21">
        <v>15000</v>
      </c>
      <c r="K9" s="26">
        <f t="shared" si="0"/>
        <v>9254</v>
      </c>
    </row>
    <row r="10" spans="1:11" x14ac:dyDescent="0.3">
      <c r="A10" s="5" t="s">
        <v>24</v>
      </c>
      <c r="B10" s="6" t="s">
        <v>25</v>
      </c>
      <c r="C10" s="17">
        <v>1.8</v>
      </c>
      <c r="D10" s="13" t="s">
        <v>26</v>
      </c>
      <c r="E10" s="7">
        <v>2020</v>
      </c>
      <c r="F10" s="7">
        <v>2</v>
      </c>
      <c r="G10" s="25">
        <v>16883</v>
      </c>
      <c r="H10" s="11">
        <v>1</v>
      </c>
      <c r="I10" s="11">
        <v>44</v>
      </c>
      <c r="J10" s="21">
        <v>13250</v>
      </c>
      <c r="K10" s="26">
        <f t="shared" si="0"/>
        <v>8441.5</v>
      </c>
    </row>
    <row r="11" spans="1:11" x14ac:dyDescent="0.3">
      <c r="A11" s="5" t="s">
        <v>27</v>
      </c>
      <c r="B11" s="6" t="s">
        <v>28</v>
      </c>
      <c r="C11" s="17">
        <v>1.4</v>
      </c>
      <c r="D11" s="13" t="s">
        <v>11</v>
      </c>
      <c r="E11" s="7">
        <v>2017</v>
      </c>
      <c r="F11" s="7">
        <v>5</v>
      </c>
      <c r="G11" s="25">
        <v>62389</v>
      </c>
      <c r="H11" s="11">
        <v>2</v>
      </c>
      <c r="I11" s="11">
        <v>20</v>
      </c>
      <c r="J11" s="21">
        <v>6500</v>
      </c>
      <c r="K11" s="26">
        <f t="shared" si="0"/>
        <v>12477.8</v>
      </c>
    </row>
    <row r="12" spans="1:11" x14ac:dyDescent="0.3">
      <c r="A12" s="8" t="s">
        <v>17</v>
      </c>
      <c r="B12" s="9" t="s">
        <v>29</v>
      </c>
      <c r="C12" s="18">
        <v>2</v>
      </c>
      <c r="D12" s="14" t="s">
        <v>15</v>
      </c>
      <c r="E12" s="7">
        <v>2019</v>
      </c>
      <c r="F12" s="7">
        <v>3</v>
      </c>
      <c r="G12" s="25">
        <v>39320</v>
      </c>
      <c r="H12" s="11">
        <v>2</v>
      </c>
      <c r="I12" s="11">
        <v>40</v>
      </c>
      <c r="J12" s="21">
        <v>8750</v>
      </c>
      <c r="K12" s="26">
        <f t="shared" si="0"/>
        <v>13106.666666666666</v>
      </c>
    </row>
    <row r="13" spans="1:11" x14ac:dyDescent="0.3">
      <c r="A13" s="5" t="s">
        <v>27</v>
      </c>
      <c r="B13" s="6" t="s">
        <v>30</v>
      </c>
      <c r="C13" s="17">
        <v>1.6</v>
      </c>
      <c r="D13" s="13" t="s">
        <v>11</v>
      </c>
      <c r="E13" s="7">
        <v>2017</v>
      </c>
      <c r="F13" s="7">
        <v>5</v>
      </c>
      <c r="G13" s="25">
        <v>66285</v>
      </c>
      <c r="H13" s="11">
        <v>2</v>
      </c>
      <c r="I13" s="11">
        <v>17</v>
      </c>
      <c r="J13" s="21">
        <v>5250</v>
      </c>
      <c r="K13" s="26">
        <f t="shared" si="0"/>
        <v>13257</v>
      </c>
    </row>
    <row r="14" spans="1:11" x14ac:dyDescent="0.3">
      <c r="A14" s="8" t="s">
        <v>27</v>
      </c>
      <c r="B14" s="9" t="s">
        <v>31</v>
      </c>
      <c r="C14" s="18">
        <v>2</v>
      </c>
      <c r="D14" s="14" t="s">
        <v>14</v>
      </c>
      <c r="E14" s="7">
        <v>2017</v>
      </c>
      <c r="F14" s="7">
        <v>5</v>
      </c>
      <c r="G14" s="25">
        <v>48237</v>
      </c>
      <c r="H14" s="11">
        <v>1</v>
      </c>
      <c r="I14" s="11">
        <v>13</v>
      </c>
      <c r="J14" s="21">
        <v>5750</v>
      </c>
      <c r="K14" s="26">
        <f t="shared" si="0"/>
        <v>9647.4</v>
      </c>
    </row>
    <row r="15" spans="1:11" x14ac:dyDescent="0.3">
      <c r="A15" s="8" t="s">
        <v>32</v>
      </c>
      <c r="B15" s="9" t="s">
        <v>33</v>
      </c>
      <c r="C15" s="18">
        <v>1.8</v>
      </c>
      <c r="D15" s="14" t="s">
        <v>34</v>
      </c>
      <c r="E15" s="7">
        <v>2018</v>
      </c>
      <c r="F15" s="7">
        <v>4</v>
      </c>
      <c r="G15" s="25">
        <v>46749</v>
      </c>
      <c r="H15" s="11">
        <v>3</v>
      </c>
      <c r="I15" s="11">
        <v>14</v>
      </c>
      <c r="J15" s="21">
        <v>7000</v>
      </c>
      <c r="K15" s="26">
        <f t="shared" si="0"/>
        <v>11687.25</v>
      </c>
    </row>
    <row r="16" spans="1:11" x14ac:dyDescent="0.3">
      <c r="A16" s="8" t="s">
        <v>27</v>
      </c>
      <c r="B16" s="9" t="s">
        <v>35</v>
      </c>
      <c r="C16" s="18">
        <v>1.5</v>
      </c>
      <c r="D16" s="14" t="s">
        <v>15</v>
      </c>
      <c r="E16" s="7">
        <v>2019</v>
      </c>
      <c r="F16" s="7">
        <v>3</v>
      </c>
      <c r="G16" s="25">
        <v>26904</v>
      </c>
      <c r="H16" s="11">
        <v>1</v>
      </c>
      <c r="I16" s="11">
        <v>50</v>
      </c>
      <c r="J16" s="21">
        <v>11500</v>
      </c>
      <c r="K16" s="26">
        <f t="shared" si="0"/>
        <v>8968</v>
      </c>
    </row>
    <row r="17" spans="1:11" x14ac:dyDescent="0.3">
      <c r="A17" s="8" t="s">
        <v>12</v>
      </c>
      <c r="B17" s="9" t="s">
        <v>39</v>
      </c>
      <c r="C17" s="18">
        <v>1.8</v>
      </c>
      <c r="D17" s="14" t="s">
        <v>26</v>
      </c>
      <c r="E17" s="7">
        <v>2020</v>
      </c>
      <c r="F17" s="7">
        <v>2</v>
      </c>
      <c r="G17" s="25">
        <v>21732</v>
      </c>
      <c r="H17" s="11">
        <v>1</v>
      </c>
      <c r="I17" s="11">
        <v>12</v>
      </c>
      <c r="J17" s="21">
        <v>10000</v>
      </c>
      <c r="K17" s="26">
        <f t="shared" si="0"/>
        <v>10866</v>
      </c>
    </row>
    <row r="18" spans="1:11" x14ac:dyDescent="0.3">
      <c r="A18" s="8" t="s">
        <v>36</v>
      </c>
      <c r="B18" s="9" t="s">
        <v>37</v>
      </c>
      <c r="C18" s="18">
        <v>1.3</v>
      </c>
      <c r="D18" s="14" t="s">
        <v>11</v>
      </c>
      <c r="E18" s="7">
        <v>2020</v>
      </c>
      <c r="F18" s="7">
        <v>2</v>
      </c>
      <c r="G18" s="25">
        <v>23842</v>
      </c>
      <c r="H18" s="11">
        <v>1</v>
      </c>
      <c r="I18" s="11">
        <v>19</v>
      </c>
      <c r="J18" s="21">
        <v>17500</v>
      </c>
      <c r="K18" s="26">
        <f t="shared" si="0"/>
        <v>11921</v>
      </c>
    </row>
    <row r="19" spans="1:11" x14ac:dyDescent="0.3">
      <c r="A19" s="8" t="s">
        <v>17</v>
      </c>
      <c r="B19" s="9" t="s">
        <v>18</v>
      </c>
      <c r="C19" s="18">
        <v>1.8</v>
      </c>
      <c r="D19" s="14" t="s">
        <v>16</v>
      </c>
      <c r="E19" s="7">
        <v>2021</v>
      </c>
      <c r="F19" s="7">
        <v>1</v>
      </c>
      <c r="G19" s="25">
        <v>13247</v>
      </c>
      <c r="H19" s="11">
        <v>1</v>
      </c>
      <c r="I19" s="11">
        <v>15</v>
      </c>
      <c r="J19" s="21">
        <v>10000</v>
      </c>
      <c r="K19" s="26">
        <f t="shared" si="0"/>
        <v>13247</v>
      </c>
    </row>
    <row r="20" spans="1:11" x14ac:dyDescent="0.3">
      <c r="A20" s="8" t="s">
        <v>22</v>
      </c>
      <c r="B20" s="9" t="s">
        <v>38</v>
      </c>
      <c r="C20" s="18">
        <v>1.5</v>
      </c>
      <c r="D20" s="14" t="s">
        <v>16</v>
      </c>
      <c r="E20" s="7">
        <v>2021</v>
      </c>
      <c r="F20" s="7">
        <v>1</v>
      </c>
      <c r="G20" s="25">
        <v>10081</v>
      </c>
      <c r="H20" s="11">
        <v>1</v>
      </c>
      <c r="I20" s="11">
        <v>27</v>
      </c>
      <c r="J20" s="21">
        <v>15000</v>
      </c>
      <c r="K20" s="26">
        <f t="shared" si="0"/>
        <v>10081</v>
      </c>
    </row>
    <row r="21" spans="1:11" x14ac:dyDescent="0.3">
      <c r="A21" s="8" t="s">
        <v>9</v>
      </c>
      <c r="B21" s="9">
        <v>307</v>
      </c>
      <c r="C21" s="18">
        <v>1.8</v>
      </c>
      <c r="D21" s="14" t="s">
        <v>26</v>
      </c>
      <c r="E21" s="7">
        <v>2018</v>
      </c>
      <c r="F21" s="7">
        <v>4</v>
      </c>
      <c r="G21" s="25">
        <v>34148</v>
      </c>
      <c r="H21" s="11">
        <v>1</v>
      </c>
      <c r="I21" s="11">
        <v>45</v>
      </c>
      <c r="J21" s="21">
        <v>8500</v>
      </c>
      <c r="K21" s="26">
        <f t="shared" si="0"/>
        <v>8537</v>
      </c>
    </row>
    <row r="22" spans="1:11" x14ac:dyDescent="0.3">
      <c r="J22" s="21"/>
      <c r="K22" s="21"/>
    </row>
    <row r="23" spans="1:11" x14ac:dyDescent="0.3">
      <c r="A23" s="27" t="s">
        <v>44</v>
      </c>
      <c r="B23" s="27" t="s">
        <v>45</v>
      </c>
      <c r="C23"/>
      <c r="D23"/>
      <c r="H23"/>
      <c r="J23" s="21"/>
      <c r="K23" s="21"/>
    </row>
    <row r="24" spans="1:11" x14ac:dyDescent="0.3">
      <c r="A24" s="27" t="s">
        <v>42</v>
      </c>
      <c r="B24" t="s">
        <v>15</v>
      </c>
      <c r="C24" t="s">
        <v>11</v>
      </c>
      <c r="D24" t="s">
        <v>34</v>
      </c>
      <c r="E24" t="s">
        <v>16</v>
      </c>
      <c r="F24" t="s">
        <v>14</v>
      </c>
      <c r="G24" t="s">
        <v>26</v>
      </c>
      <c r="H24" t="s">
        <v>43</v>
      </c>
      <c r="J24" s="21"/>
      <c r="K24" s="21"/>
    </row>
    <row r="25" spans="1:11" x14ac:dyDescent="0.3">
      <c r="A25" s="29">
        <v>1.3</v>
      </c>
      <c r="B25" s="28">
        <v>11000</v>
      </c>
      <c r="C25" s="28">
        <v>17500</v>
      </c>
      <c r="D25" s="28"/>
      <c r="E25" s="28">
        <v>9500</v>
      </c>
      <c r="F25" s="28"/>
      <c r="G25" s="28"/>
      <c r="H25" s="28">
        <v>38000</v>
      </c>
      <c r="J25" s="21"/>
      <c r="K25" s="21" t="b">
        <f>ISNUMBER(K3)</f>
        <v>1</v>
      </c>
    </row>
    <row r="26" spans="1:11" x14ac:dyDescent="0.3">
      <c r="A26" s="15" t="s">
        <v>12</v>
      </c>
      <c r="B26" s="28">
        <v>11000</v>
      </c>
      <c r="C26" s="28"/>
      <c r="D26" s="28"/>
      <c r="E26" s="28">
        <v>9500</v>
      </c>
      <c r="F26" s="28"/>
      <c r="G26" s="28"/>
      <c r="H26" s="28">
        <v>20500</v>
      </c>
      <c r="J26" s="21"/>
      <c r="K26" s="21" t="b">
        <f>ISTEXT(K4)</f>
        <v>0</v>
      </c>
    </row>
    <row r="27" spans="1:11" x14ac:dyDescent="0.3">
      <c r="A27" s="15" t="s">
        <v>36</v>
      </c>
      <c r="B27" s="28"/>
      <c r="C27" s="28">
        <v>17500</v>
      </c>
      <c r="D27" s="28"/>
      <c r="E27" s="28"/>
      <c r="F27" s="28"/>
      <c r="G27" s="28"/>
      <c r="H27" s="28">
        <v>17500</v>
      </c>
      <c r="J27" s="21"/>
      <c r="K27" s="21"/>
    </row>
    <row r="28" spans="1:11" x14ac:dyDescent="0.3">
      <c r="A28" s="29">
        <v>1.4</v>
      </c>
      <c r="B28" s="28">
        <v>10000</v>
      </c>
      <c r="C28" s="28">
        <v>6500</v>
      </c>
      <c r="D28" s="28"/>
      <c r="E28" s="28"/>
      <c r="F28" s="28"/>
      <c r="G28" s="28"/>
      <c r="H28" s="28">
        <v>16500</v>
      </c>
      <c r="J28" s="21"/>
      <c r="K28" s="21"/>
    </row>
    <row r="29" spans="1:11" x14ac:dyDescent="0.3">
      <c r="A29" s="15" t="s">
        <v>27</v>
      </c>
      <c r="B29" s="28"/>
      <c r="C29" s="28">
        <v>6500</v>
      </c>
      <c r="D29" s="28"/>
      <c r="E29" s="28"/>
      <c r="F29" s="28"/>
      <c r="G29" s="28"/>
      <c r="H29" s="28">
        <v>6500</v>
      </c>
      <c r="J29" s="21"/>
      <c r="K29" s="21"/>
    </row>
    <row r="30" spans="1:11" x14ac:dyDescent="0.3">
      <c r="A30" s="15" t="s">
        <v>19</v>
      </c>
      <c r="B30" s="28">
        <v>10000</v>
      </c>
      <c r="C30" s="28"/>
      <c r="D30" s="28"/>
      <c r="E30" s="28"/>
      <c r="F30" s="28"/>
      <c r="G30" s="28"/>
      <c r="H30" s="28">
        <v>10000</v>
      </c>
      <c r="J30" s="21"/>
      <c r="K30" s="21"/>
    </row>
    <row r="31" spans="1:11" x14ac:dyDescent="0.3">
      <c r="A31" s="29">
        <v>1.5</v>
      </c>
      <c r="B31" s="28">
        <v>11500</v>
      </c>
      <c r="C31" s="28"/>
      <c r="D31" s="28"/>
      <c r="E31" s="28">
        <v>15000</v>
      </c>
      <c r="F31" s="28"/>
      <c r="G31" s="28"/>
      <c r="H31" s="28">
        <v>26500</v>
      </c>
      <c r="J31" s="21"/>
      <c r="K31" s="21"/>
    </row>
    <row r="32" spans="1:11" x14ac:dyDescent="0.3">
      <c r="A32" s="15" t="s">
        <v>27</v>
      </c>
      <c r="B32" s="28">
        <v>11500</v>
      </c>
      <c r="C32" s="28"/>
      <c r="D32" s="28"/>
      <c r="E32" s="28"/>
      <c r="F32" s="28"/>
      <c r="G32" s="28"/>
      <c r="H32" s="28">
        <v>11500</v>
      </c>
      <c r="J32" s="21"/>
      <c r="K32" s="21"/>
    </row>
    <row r="33" spans="1:11" x14ac:dyDescent="0.3">
      <c r="A33" s="15" t="s">
        <v>22</v>
      </c>
      <c r="B33" s="28"/>
      <c r="C33" s="28"/>
      <c r="D33" s="28"/>
      <c r="E33" s="28">
        <v>15000</v>
      </c>
      <c r="F33" s="28"/>
      <c r="G33" s="28"/>
      <c r="H33" s="28">
        <v>15000</v>
      </c>
      <c r="J33" s="21"/>
      <c r="K33" s="21"/>
    </row>
    <row r="34" spans="1:11" x14ac:dyDescent="0.3">
      <c r="A34" s="29">
        <v>1.6</v>
      </c>
      <c r="B34" s="28"/>
      <c r="C34" s="28">
        <v>5250</v>
      </c>
      <c r="D34" s="28"/>
      <c r="E34" s="28"/>
      <c r="F34" s="28">
        <v>14000</v>
      </c>
      <c r="G34" s="28"/>
      <c r="H34" s="28">
        <v>19250</v>
      </c>
      <c r="J34" s="21"/>
      <c r="K34" s="21"/>
    </row>
    <row r="35" spans="1:11" x14ac:dyDescent="0.3">
      <c r="A35" s="15" t="s">
        <v>27</v>
      </c>
      <c r="B35" s="28"/>
      <c r="C35" s="28">
        <v>5250</v>
      </c>
      <c r="D35" s="28"/>
      <c r="E35" s="28"/>
      <c r="F35" s="28"/>
      <c r="G35" s="28"/>
      <c r="H35" s="28">
        <v>5250</v>
      </c>
      <c r="J35" s="21"/>
      <c r="K35" s="21"/>
    </row>
    <row r="36" spans="1:11" x14ac:dyDescent="0.3">
      <c r="A36" s="15" t="s">
        <v>12</v>
      </c>
      <c r="B36" s="28"/>
      <c r="C36" s="28"/>
      <c r="D36" s="28"/>
      <c r="E36" s="28"/>
      <c r="F36" s="28">
        <v>14000</v>
      </c>
      <c r="G36" s="28"/>
      <c r="H36" s="28">
        <v>14000</v>
      </c>
      <c r="J36" s="21"/>
      <c r="K36" s="21"/>
    </row>
    <row r="37" spans="1:11" x14ac:dyDescent="0.3">
      <c r="A37" s="29">
        <v>1.8</v>
      </c>
      <c r="B37" s="28">
        <v>12750</v>
      </c>
      <c r="C37" s="28">
        <v>15000</v>
      </c>
      <c r="D37" s="28">
        <v>7000</v>
      </c>
      <c r="E37" s="28">
        <v>10000</v>
      </c>
      <c r="F37" s="28"/>
      <c r="G37" s="28">
        <v>31750</v>
      </c>
      <c r="H37" s="28">
        <v>76500</v>
      </c>
      <c r="J37" s="21"/>
      <c r="K37" s="21"/>
    </row>
    <row r="38" spans="1:11" x14ac:dyDescent="0.3">
      <c r="A38" s="15" t="s">
        <v>32</v>
      </c>
      <c r="B38" s="28"/>
      <c r="C38" s="28"/>
      <c r="D38" s="28">
        <v>7000</v>
      </c>
      <c r="E38" s="28"/>
      <c r="F38" s="28"/>
      <c r="G38" s="28"/>
      <c r="H38" s="28">
        <v>7000</v>
      </c>
      <c r="J38" s="21"/>
      <c r="K38" s="21"/>
    </row>
    <row r="39" spans="1:11" x14ac:dyDescent="0.3">
      <c r="A39" s="15" t="s">
        <v>12</v>
      </c>
      <c r="B39" s="28"/>
      <c r="C39" s="28"/>
      <c r="D39" s="28"/>
      <c r="E39" s="28"/>
      <c r="F39" s="28"/>
      <c r="G39" s="28">
        <v>10000</v>
      </c>
      <c r="H39" s="28">
        <v>10000</v>
      </c>
      <c r="J39" s="21"/>
      <c r="K39" s="21"/>
    </row>
    <row r="40" spans="1:11" x14ac:dyDescent="0.3">
      <c r="A40" s="15" t="s">
        <v>24</v>
      </c>
      <c r="B40" s="28"/>
      <c r="C40" s="28"/>
      <c r="D40" s="28"/>
      <c r="E40" s="28"/>
      <c r="F40" s="28"/>
      <c r="G40" s="28">
        <v>13250</v>
      </c>
      <c r="H40" s="28">
        <v>13250</v>
      </c>
      <c r="J40" s="21"/>
      <c r="K40" s="21"/>
    </row>
    <row r="41" spans="1:11" x14ac:dyDescent="0.3">
      <c r="A41" s="15" t="s">
        <v>9</v>
      </c>
      <c r="B41" s="28">
        <v>12750</v>
      </c>
      <c r="C41" s="28"/>
      <c r="D41" s="28"/>
      <c r="E41" s="28"/>
      <c r="F41" s="28"/>
      <c r="G41" s="28">
        <v>8500</v>
      </c>
      <c r="H41" s="28">
        <v>21250</v>
      </c>
      <c r="J41" s="21"/>
      <c r="K41" s="21"/>
    </row>
    <row r="42" spans="1:11" x14ac:dyDescent="0.3">
      <c r="A42" s="15" t="s">
        <v>17</v>
      </c>
      <c r="B42" s="28"/>
      <c r="C42" s="28"/>
      <c r="D42" s="28"/>
      <c r="E42" s="28">
        <v>10000</v>
      </c>
      <c r="F42" s="28"/>
      <c r="G42" s="28"/>
      <c r="H42" s="28">
        <v>10000</v>
      </c>
      <c r="J42" s="21"/>
      <c r="K42" s="21"/>
    </row>
    <row r="43" spans="1:11" x14ac:dyDescent="0.3">
      <c r="A43" s="15" t="s">
        <v>22</v>
      </c>
      <c r="B43" s="28"/>
      <c r="C43" s="28">
        <v>15000</v>
      </c>
      <c r="D43" s="28"/>
      <c r="E43" s="28"/>
      <c r="F43" s="28"/>
      <c r="G43" s="28"/>
      <c r="H43" s="28">
        <v>15000</v>
      </c>
      <c r="J43" s="21"/>
      <c r="K43" s="21"/>
    </row>
    <row r="44" spans="1:11" x14ac:dyDescent="0.3">
      <c r="A44" s="29">
        <v>2</v>
      </c>
      <c r="B44" s="28">
        <v>8750</v>
      </c>
      <c r="C44" s="28">
        <v>12000</v>
      </c>
      <c r="D44" s="28"/>
      <c r="E44" s="28"/>
      <c r="F44" s="28">
        <v>5750</v>
      </c>
      <c r="G44" s="28"/>
      <c r="H44" s="28">
        <v>26500</v>
      </c>
      <c r="J44" s="21"/>
      <c r="K44" s="21"/>
    </row>
    <row r="45" spans="1:11" x14ac:dyDescent="0.3">
      <c r="A45" s="15" t="s">
        <v>27</v>
      </c>
      <c r="B45" s="28"/>
      <c r="C45" s="28"/>
      <c r="D45" s="28"/>
      <c r="E45" s="28"/>
      <c r="F45" s="28">
        <v>5750</v>
      </c>
      <c r="G45" s="28"/>
      <c r="H45" s="28">
        <v>5750</v>
      </c>
      <c r="J45" s="21"/>
      <c r="K45" s="21"/>
    </row>
    <row r="46" spans="1:11" x14ac:dyDescent="0.3">
      <c r="A46" s="15" t="s">
        <v>9</v>
      </c>
      <c r="B46" s="28"/>
      <c r="C46" s="28">
        <v>7500</v>
      </c>
      <c r="D46" s="28"/>
      <c r="E46" s="28"/>
      <c r="F46" s="28"/>
      <c r="G46" s="28"/>
      <c r="H46" s="28">
        <v>7500</v>
      </c>
      <c r="J46" s="21"/>
      <c r="K46" s="21"/>
    </row>
    <row r="47" spans="1:11" x14ac:dyDescent="0.3">
      <c r="A47" s="15" t="s">
        <v>17</v>
      </c>
      <c r="B47" s="28">
        <v>8750</v>
      </c>
      <c r="C47" s="28">
        <v>4500</v>
      </c>
      <c r="D47" s="28"/>
      <c r="E47" s="28"/>
      <c r="F47" s="28"/>
      <c r="G47" s="28"/>
      <c r="H47" s="28">
        <v>13250</v>
      </c>
      <c r="J47" s="21"/>
      <c r="K47" s="21"/>
    </row>
    <row r="48" spans="1:11" x14ac:dyDescent="0.3">
      <c r="A48" s="29" t="s">
        <v>43</v>
      </c>
      <c r="B48" s="28">
        <v>54000</v>
      </c>
      <c r="C48" s="28">
        <v>56250</v>
      </c>
      <c r="D48" s="28">
        <v>7000</v>
      </c>
      <c r="E48" s="28">
        <v>34500</v>
      </c>
      <c r="F48" s="28">
        <v>19750</v>
      </c>
      <c r="G48" s="28">
        <v>31750</v>
      </c>
      <c r="H48" s="28">
        <v>203250</v>
      </c>
      <c r="J48" s="21"/>
      <c r="K48" s="21"/>
    </row>
    <row r="49" spans="2:11" x14ac:dyDescent="0.3">
      <c r="B49"/>
      <c r="J49" s="21"/>
      <c r="K49" s="21"/>
    </row>
    <row r="50" spans="2:11" x14ac:dyDescent="0.3">
      <c r="B50"/>
      <c r="J50" s="21"/>
      <c r="K50" s="21"/>
    </row>
    <row r="51" spans="2:11" x14ac:dyDescent="0.3">
      <c r="B51"/>
      <c r="J51" s="21"/>
      <c r="K51" s="21"/>
    </row>
    <row r="52" spans="2:11" x14ac:dyDescent="0.3">
      <c r="B52"/>
      <c r="J52" s="21"/>
      <c r="K52" s="21"/>
    </row>
    <row r="53" spans="2:11" x14ac:dyDescent="0.3">
      <c r="B53"/>
      <c r="J53" s="21"/>
      <c r="K53" s="21"/>
    </row>
    <row r="54" spans="2:11" x14ac:dyDescent="0.3">
      <c r="B54"/>
      <c r="J54" s="21"/>
      <c r="K54" s="21"/>
    </row>
    <row r="55" spans="2:11" x14ac:dyDescent="0.3">
      <c r="B55"/>
      <c r="J55" s="21"/>
      <c r="K55" s="21"/>
    </row>
    <row r="56" spans="2:11" x14ac:dyDescent="0.3">
      <c r="B56"/>
      <c r="J56" s="21"/>
      <c r="K56" s="21"/>
    </row>
    <row r="57" spans="2:11" x14ac:dyDescent="0.3">
      <c r="B57"/>
      <c r="J57" s="21"/>
      <c r="K57" s="21"/>
    </row>
    <row r="58" spans="2:11" x14ac:dyDescent="0.3">
      <c r="B58"/>
      <c r="J58" s="21"/>
      <c r="K58" s="21"/>
    </row>
    <row r="59" spans="2:11" x14ac:dyDescent="0.3">
      <c r="B59"/>
      <c r="J59" s="21"/>
      <c r="K59" s="21"/>
    </row>
    <row r="60" spans="2:11" x14ac:dyDescent="0.3">
      <c r="B60"/>
      <c r="J60" s="21"/>
      <c r="K60" s="21"/>
    </row>
    <row r="61" spans="2:11" x14ac:dyDescent="0.3">
      <c r="B61"/>
      <c r="J61" s="21"/>
      <c r="K61" s="21"/>
    </row>
    <row r="62" spans="2:11" x14ac:dyDescent="0.3">
      <c r="B62"/>
      <c r="J62" s="21"/>
      <c r="K62" s="21"/>
    </row>
    <row r="63" spans="2:11" x14ac:dyDescent="0.3">
      <c r="B63"/>
      <c r="J63" s="21"/>
      <c r="K63" s="21"/>
    </row>
    <row r="64" spans="2:11" x14ac:dyDescent="0.3">
      <c r="B64"/>
      <c r="J64" s="21"/>
      <c r="K64" s="21"/>
    </row>
    <row r="65" spans="2:11" x14ac:dyDescent="0.3">
      <c r="B65"/>
      <c r="J65" s="21"/>
      <c r="K65" s="21"/>
    </row>
    <row r="66" spans="2:11" x14ac:dyDescent="0.3">
      <c r="B66"/>
      <c r="J66" s="21"/>
      <c r="K66" s="21"/>
    </row>
    <row r="67" spans="2:11" x14ac:dyDescent="0.3">
      <c r="B67"/>
      <c r="J67" s="21"/>
      <c r="K67" s="21"/>
    </row>
    <row r="68" spans="2:11" x14ac:dyDescent="0.3">
      <c r="J68" s="21"/>
      <c r="K68" s="21"/>
    </row>
    <row r="69" spans="2:11" x14ac:dyDescent="0.3">
      <c r="J69" s="21"/>
      <c r="K69" s="21"/>
    </row>
    <row r="70" spans="2:11" x14ac:dyDescent="0.3">
      <c r="J70" s="21"/>
      <c r="K70" s="21"/>
    </row>
    <row r="71" spans="2:11" x14ac:dyDescent="0.3">
      <c r="J71" s="21"/>
      <c r="K71" s="21"/>
    </row>
    <row r="72" spans="2:11" x14ac:dyDescent="0.3">
      <c r="J72" s="21"/>
      <c r="K72" s="21"/>
    </row>
    <row r="73" spans="2:11" x14ac:dyDescent="0.3">
      <c r="J73" s="21"/>
      <c r="K73" s="21"/>
    </row>
    <row r="74" spans="2:11" x14ac:dyDescent="0.3">
      <c r="J74" s="21"/>
      <c r="K74" s="21"/>
    </row>
    <row r="75" spans="2:11" x14ac:dyDescent="0.3">
      <c r="J75" s="21"/>
      <c r="K75" s="21"/>
    </row>
    <row r="76" spans="2:11" x14ac:dyDescent="0.3">
      <c r="J76" s="21"/>
      <c r="K76" s="21"/>
    </row>
    <row r="77" spans="2:11" x14ac:dyDescent="0.3">
      <c r="J77" s="21"/>
      <c r="K77" s="21"/>
    </row>
    <row r="78" spans="2:11" x14ac:dyDescent="0.3">
      <c r="J78" s="21"/>
      <c r="K78" s="21"/>
    </row>
    <row r="79" spans="2:11" x14ac:dyDescent="0.3">
      <c r="J79" s="21"/>
      <c r="K79" s="21"/>
    </row>
    <row r="80" spans="2:11" x14ac:dyDescent="0.3">
      <c r="J80" s="21"/>
      <c r="K80" s="21"/>
    </row>
    <row r="81" spans="10:11" x14ac:dyDescent="0.3">
      <c r="J81" s="21"/>
      <c r="K81" s="21"/>
    </row>
    <row r="82" spans="10:11" x14ac:dyDescent="0.3">
      <c r="J82" s="21"/>
      <c r="K82" s="21"/>
    </row>
    <row r="83" spans="10:11" x14ac:dyDescent="0.3">
      <c r="J83" s="21"/>
      <c r="K83" s="21"/>
    </row>
    <row r="84" spans="10:11" x14ac:dyDescent="0.3">
      <c r="J84" s="21"/>
      <c r="K84" s="21"/>
    </row>
    <row r="85" spans="10:11" x14ac:dyDescent="0.3">
      <c r="J85" s="21"/>
      <c r="K85" s="21"/>
    </row>
    <row r="86" spans="10:11" x14ac:dyDescent="0.3">
      <c r="J86" s="21"/>
      <c r="K86" s="21"/>
    </row>
    <row r="87" spans="10:11" x14ac:dyDescent="0.3">
      <c r="J87" s="21"/>
      <c r="K87" s="21"/>
    </row>
    <row r="88" spans="10:11" x14ac:dyDescent="0.3">
      <c r="J88" s="21"/>
      <c r="K88" s="21"/>
    </row>
    <row r="89" spans="10:11" x14ac:dyDescent="0.3">
      <c r="J89" s="21"/>
      <c r="K89" s="21"/>
    </row>
    <row r="90" spans="10:11" x14ac:dyDescent="0.3">
      <c r="J90" s="21"/>
      <c r="K90" s="21"/>
    </row>
    <row r="91" spans="10:11" x14ac:dyDescent="0.3">
      <c r="J91" s="21"/>
      <c r="K91" s="21"/>
    </row>
    <row r="92" spans="10:11" x14ac:dyDescent="0.3">
      <c r="J92" s="21"/>
      <c r="K92" s="21"/>
    </row>
    <row r="93" spans="10:11" x14ac:dyDescent="0.3">
      <c r="J93" s="21"/>
      <c r="K93" s="21"/>
    </row>
    <row r="94" spans="10:11" x14ac:dyDescent="0.3">
      <c r="J94" s="21"/>
      <c r="K94" s="21"/>
    </row>
    <row r="95" spans="10:11" x14ac:dyDescent="0.3">
      <c r="J95" s="21"/>
      <c r="K95" s="21"/>
    </row>
    <row r="96" spans="10:11" x14ac:dyDescent="0.3">
      <c r="J96" s="21"/>
      <c r="K96" s="21"/>
    </row>
    <row r="97" spans="10:11" x14ac:dyDescent="0.3">
      <c r="J97" s="21"/>
      <c r="K97" s="21"/>
    </row>
    <row r="98" spans="10:11" x14ac:dyDescent="0.3">
      <c r="J98" s="21"/>
      <c r="K98" s="21"/>
    </row>
    <row r="99" spans="10:11" x14ac:dyDescent="0.3">
      <c r="J99" s="21"/>
      <c r="K99" s="21"/>
    </row>
    <row r="100" spans="10:11" x14ac:dyDescent="0.3">
      <c r="J100" s="21"/>
      <c r="K100" s="21"/>
    </row>
    <row r="101" spans="10:11" x14ac:dyDescent="0.3">
      <c r="J101" s="21"/>
      <c r="K101" s="21"/>
    </row>
    <row r="102" spans="10:11" x14ac:dyDescent="0.3">
      <c r="J102" s="21"/>
      <c r="K102" s="21"/>
    </row>
    <row r="103" spans="10:11" x14ac:dyDescent="0.3">
      <c r="J103" s="21"/>
      <c r="K103" s="21"/>
    </row>
    <row r="104" spans="10:11" x14ac:dyDescent="0.3">
      <c r="J104" s="21"/>
      <c r="K104" s="21"/>
    </row>
    <row r="105" spans="10:11" x14ac:dyDescent="0.3">
      <c r="J105" s="21"/>
      <c r="K105" s="21"/>
    </row>
    <row r="106" spans="10:11" x14ac:dyDescent="0.3">
      <c r="J106" s="21"/>
      <c r="K106" s="21"/>
    </row>
    <row r="107" spans="10:11" x14ac:dyDescent="0.3">
      <c r="J107" s="21"/>
      <c r="K107" s="21"/>
    </row>
    <row r="108" spans="10:11" x14ac:dyDescent="0.3">
      <c r="J108" s="21"/>
      <c r="K108" s="21"/>
    </row>
    <row r="109" spans="10:11" x14ac:dyDescent="0.3">
      <c r="J109" s="21"/>
      <c r="K109" s="21"/>
    </row>
    <row r="110" spans="10:11" x14ac:dyDescent="0.3">
      <c r="J110" s="21"/>
      <c r="K110" s="21"/>
    </row>
    <row r="111" spans="10:11" x14ac:dyDescent="0.3">
      <c r="J111" s="21"/>
      <c r="K111" s="21"/>
    </row>
    <row r="112" spans="10:11" x14ac:dyDescent="0.3">
      <c r="J112" s="21"/>
      <c r="K112" s="21"/>
    </row>
  </sheetData>
  <phoneticPr fontId="0" type="noConversion"/>
  <pageMargins left="0.7" right="0.7" top="0.75" bottom="0.75" header="0.3" footer="0.3"/>
  <pageSetup paperSize="9" orientation="portrait" horizontalDpi="300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e706368-9a73-4dcc-9221-b8fc62424fbc" xsi:nil="true"/>
    <lcf76f155ced4ddcb4097134ff3c332f xmlns="eb7c3fc1-ccd5-477b-94a4-7b6dc96a8d5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7C33DDE971642A3AD62E1BE8FB4A8" ma:contentTypeVersion="18" ma:contentTypeDescription="Create a new document." ma:contentTypeScope="" ma:versionID="e27b6b193086ccf2492fa4a1c3beb17a">
  <xsd:schema xmlns:xsd="http://www.w3.org/2001/XMLSchema" xmlns:xs="http://www.w3.org/2001/XMLSchema" xmlns:p="http://schemas.microsoft.com/office/2006/metadata/properties" xmlns:ns2="eb7c3fc1-ccd5-477b-94a4-7b6dc96a8d59" xmlns:ns3="9e706368-9a73-4dcc-9221-b8fc62424fbc" targetNamespace="http://schemas.microsoft.com/office/2006/metadata/properties" ma:root="true" ma:fieldsID="1cbe3fd12ddf180cd07389aecbb7c154" ns2:_="" ns3:_="">
    <xsd:import namespace="eb7c3fc1-ccd5-477b-94a4-7b6dc96a8d59"/>
    <xsd:import namespace="9e706368-9a73-4dcc-9221-b8fc62424f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7c3fc1-ccd5-477b-94a4-7b6dc96a8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5f1f1f9-0179-4c93-b971-8e9741e045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06368-9a73-4dcc-9221-b8fc62424fb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0d56f4e-fc78-4139-b8cb-10eb5f78ae8a}" ma:internalName="TaxCatchAll" ma:showField="CatchAllData" ma:web="9e706368-9a73-4dcc-9221-b8fc62424f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9EFC09-4F1F-43C5-ABEE-D9E46A7E964A}">
  <ds:schemaRefs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877a2f65-a2da-4813-8a45-f45c32701972"/>
    <ds:schemaRef ds:uri="http://schemas.microsoft.com/office/infopath/2007/PartnerControls"/>
    <ds:schemaRef ds:uri="f78c1a97-9f95-4259-b237-ef9baef6fb6d"/>
    <ds:schemaRef ds:uri="http://purl.org/dc/terms/"/>
    <ds:schemaRef ds:uri="9e706368-9a73-4dcc-9221-b8fc62424fbc"/>
    <ds:schemaRef ds:uri="eb7c3fc1-ccd5-477b-94a4-7b6dc96a8d59"/>
  </ds:schemaRefs>
</ds:datastoreItem>
</file>

<file path=customXml/itemProps2.xml><?xml version="1.0" encoding="utf-8"?>
<ds:datastoreItem xmlns:ds="http://schemas.openxmlformats.org/officeDocument/2006/customXml" ds:itemID="{7D4B2AA5-74F1-4D56-BE60-66AD4B0953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F134E7-38AB-4A13-A195-A17EBFE4D9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7c3fc1-ccd5-477b-94a4-7b6dc96a8d59"/>
    <ds:schemaRef ds:uri="9e706368-9a73-4dcc-9221-b8fc62424f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Stock List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Harvey</dc:creator>
  <cp:keywords/>
  <dc:description/>
  <cp:lastModifiedBy>Beardsley, Paul</cp:lastModifiedBy>
  <cp:revision/>
  <dcterms:created xsi:type="dcterms:W3CDTF">2008-05-14T09:58:56Z</dcterms:created>
  <dcterms:modified xsi:type="dcterms:W3CDTF">2025-06-17T10:08:07Z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0x010100A117C33DDE971642A3AD62E1BE8FB4A8</vt:lpwstr>
  </property>
</Properties>
</file>