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\Documents\Personal_Software\Pink_Panther\documents\"/>
    </mc:Choice>
  </mc:AlternateContent>
  <bookViews>
    <workbookView xWindow="0" yWindow="0" windowWidth="13125" windowHeight="74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32" i="1" s="1"/>
  <c r="J33" i="1" s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5" i="1"/>
  <c r="B35" i="1"/>
  <c r="G33" i="1"/>
  <c r="B33" i="1"/>
</calcChain>
</file>

<file path=xl/sharedStrings.xml><?xml version="1.0" encoding="utf-8"?>
<sst xmlns="http://schemas.openxmlformats.org/spreadsheetml/2006/main" count="24" uniqueCount="20">
  <si>
    <t>AVERAGE</t>
  </si>
  <si>
    <t>STDEV</t>
  </si>
  <si>
    <t>MSE</t>
  </si>
  <si>
    <t>Calculated Distance (m)</t>
  </si>
  <si>
    <t>Notes::</t>
  </si>
  <si>
    <t>Estimated Distance (m)</t>
  </si>
  <si>
    <t>Estimated RSSI</t>
  </si>
  <si>
    <t>Calc-Estimate</t>
  </si>
  <si>
    <t>SUM OF D</t>
  </si>
  <si>
    <t>D^2</t>
  </si>
  <si>
    <t>I^2</t>
  </si>
  <si>
    <t>Measured RSSI(dB)</t>
  </si>
  <si>
    <t>Measured-Estimate</t>
  </si>
  <si>
    <t>Determination of Parameters for Kalman Filter::</t>
  </si>
  <si>
    <t>Process Covariance (Q)  = 0.01 (Will be tuned through testing.)</t>
  </si>
  <si>
    <t xml:space="preserve">Measurement Covariance (R) =0.177 (STDEV - Will be tuned based on scale of tests ie. Room or Floor Scale) </t>
  </si>
  <si>
    <t>B = 0 (Control Matrix - Working with constant RSSI at the moment)</t>
  </si>
  <si>
    <t>H = 1 (As We Measure RSSI Directly)</t>
  </si>
  <si>
    <t>P=1 (CoVariance Predication… Unknown until measurements come in. Set to unity)</t>
  </si>
  <si>
    <t>xhat = (Initial Prediction of Distance. Set to Median of All Sensors)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</si>
</sst>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88139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A2" sqref="A2"/>
    </sheetView>
  </sheetViews>
  <sheetFormatPr defaultRowHeight="15" x14ac:dyDescent="0.25"/>
  <cols>
    <col min="1" max="1" width="35.42578125" customWidth="1"/>
    <col min="2" max="2" width="23" customWidth="1"/>
    <col min="3" max="3" width="21.85546875" bestFit="1" customWidth="1"/>
    <col min="4" max="4" width="16.42578125" customWidth="1"/>
    <col min="5" max="5" width="14.7109375" customWidth="1"/>
    <col min="7" max="7" width="20.140625" customWidth="1"/>
    <col min="8" max="8" width="19.140625" customWidth="1"/>
    <col min="9" max="9" width="18.5703125" bestFit="1" customWidth="1"/>
  </cols>
  <sheetData>
    <row r="1" spans="1:10" x14ac:dyDescent="0.25">
      <c r="A1" t="s">
        <v>4</v>
      </c>
      <c r="B1" t="s">
        <v>3</v>
      </c>
      <c r="C1" t="s">
        <v>5</v>
      </c>
      <c r="D1" t="s">
        <v>7</v>
      </c>
      <c r="E1" t="s">
        <v>9</v>
      </c>
      <c r="G1" t="s">
        <v>11</v>
      </c>
      <c r="H1" t="s">
        <v>6</v>
      </c>
      <c r="I1" t="s">
        <v>12</v>
      </c>
      <c r="J1" t="s">
        <v>10</v>
      </c>
    </row>
    <row r="2" spans="1:10" x14ac:dyDescent="0.25">
      <c r="A2">
        <v>0.01</v>
      </c>
      <c r="B2">
        <v>1.36887450953708</v>
      </c>
      <c r="C2">
        <v>1</v>
      </c>
      <c r="D2">
        <f>B2-C2</f>
        <v>0.36887450953708001</v>
      </c>
      <c r="E2">
        <f>D2^2</f>
        <v>0.13606840378622134</v>
      </c>
      <c r="G2" s="1">
        <v>-73</v>
      </c>
      <c r="H2">
        <v>-68.5</v>
      </c>
      <c r="I2">
        <f>G2-H2</f>
        <v>-4.5</v>
      </c>
      <c r="J2">
        <f>I2^2</f>
        <v>20.25</v>
      </c>
    </row>
    <row r="3" spans="1:10" x14ac:dyDescent="0.25">
      <c r="B3">
        <v>1.36887450953708</v>
      </c>
      <c r="C3">
        <v>1</v>
      </c>
      <c r="D3">
        <f t="shared" ref="D3:D31" si="0">B3-C3</f>
        <v>0.36887450953708001</v>
      </c>
      <c r="E3">
        <f t="shared" ref="E3:E31" si="1">D3^2</f>
        <v>0.13606840378622134</v>
      </c>
      <c r="G3" s="1">
        <v>-73</v>
      </c>
      <c r="H3">
        <v>-68.5</v>
      </c>
      <c r="I3">
        <f t="shared" ref="I3:I31" si="2">G3-H3</f>
        <v>-4.5</v>
      </c>
      <c r="J3">
        <f t="shared" ref="J3:J31" si="3">I3^2</f>
        <v>20.25</v>
      </c>
    </row>
    <row r="4" spans="1:10" x14ac:dyDescent="0.25">
      <c r="B4">
        <v>0.96571390529660395</v>
      </c>
      <c r="C4">
        <v>1</v>
      </c>
      <c r="D4">
        <f t="shared" si="0"/>
        <v>-3.4286094703396053E-2</v>
      </c>
      <c r="E4">
        <f t="shared" si="1"/>
        <v>1.1755362900102428E-3</v>
      </c>
      <c r="G4" s="1">
        <v>-68</v>
      </c>
      <c r="H4">
        <v>-68.5</v>
      </c>
      <c r="I4">
        <f t="shared" si="2"/>
        <v>0.5</v>
      </c>
      <c r="J4">
        <f t="shared" si="3"/>
        <v>0.25</v>
      </c>
    </row>
    <row r="5" spans="1:10" x14ac:dyDescent="0.25">
      <c r="B5">
        <v>0.96571390529660395</v>
      </c>
      <c r="C5">
        <v>1</v>
      </c>
      <c r="D5">
        <f t="shared" si="0"/>
        <v>-3.4286094703396053E-2</v>
      </c>
      <c r="E5">
        <f t="shared" si="1"/>
        <v>1.1755362900102428E-3</v>
      </c>
      <c r="G5" s="1">
        <v>-68</v>
      </c>
      <c r="H5">
        <v>-68.5</v>
      </c>
      <c r="I5">
        <f t="shared" si="2"/>
        <v>0.5</v>
      </c>
      <c r="J5">
        <f t="shared" si="3"/>
        <v>0.25</v>
      </c>
    </row>
    <row r="6" spans="1:10" x14ac:dyDescent="0.25">
      <c r="B6">
        <v>1.03550336648913</v>
      </c>
      <c r="C6">
        <v>1</v>
      </c>
      <c r="D6">
        <f t="shared" si="0"/>
        <v>3.5503366489129995E-2</v>
      </c>
      <c r="E6">
        <f t="shared" si="1"/>
        <v>1.2604890320614787E-3</v>
      </c>
      <c r="G6" s="1">
        <v>-69</v>
      </c>
      <c r="H6">
        <v>-68.5</v>
      </c>
      <c r="I6">
        <f t="shared" si="2"/>
        <v>-0.5</v>
      </c>
      <c r="J6">
        <f t="shared" si="3"/>
        <v>0.25</v>
      </c>
    </row>
    <row r="7" spans="1:10" x14ac:dyDescent="0.25">
      <c r="B7">
        <v>0.90062802021127797</v>
      </c>
      <c r="C7">
        <v>1</v>
      </c>
      <c r="D7">
        <f t="shared" si="0"/>
        <v>-9.9371979788722031E-2</v>
      </c>
      <c r="E7">
        <f t="shared" si="1"/>
        <v>9.87479036713018E-3</v>
      </c>
      <c r="G7" s="1">
        <v>-67</v>
      </c>
      <c r="H7">
        <v>-68.5</v>
      </c>
      <c r="I7">
        <f t="shared" si="2"/>
        <v>1.5</v>
      </c>
      <c r="J7">
        <f t="shared" si="3"/>
        <v>2.25</v>
      </c>
    </row>
    <row r="8" spans="1:10" x14ac:dyDescent="0.25">
      <c r="B8">
        <v>0.90062802021127797</v>
      </c>
      <c r="C8">
        <v>1</v>
      </c>
      <c r="D8">
        <f t="shared" si="0"/>
        <v>-9.9371979788722031E-2</v>
      </c>
      <c r="E8">
        <f t="shared" si="1"/>
        <v>9.87479036713018E-3</v>
      </c>
      <c r="G8" s="1">
        <v>-67</v>
      </c>
      <c r="H8">
        <v>-68.5</v>
      </c>
      <c r="I8">
        <f t="shared" si="2"/>
        <v>1.5</v>
      </c>
      <c r="J8">
        <f t="shared" si="3"/>
        <v>2.25</v>
      </c>
    </row>
    <row r="9" spans="1:10" x14ac:dyDescent="0.25">
      <c r="B9">
        <v>0.83992870594584601</v>
      </c>
      <c r="C9">
        <v>1</v>
      </c>
      <c r="D9">
        <f t="shared" si="0"/>
        <v>-0.16007129405415399</v>
      </c>
      <c r="E9">
        <f t="shared" si="1"/>
        <v>2.5622819180171435E-2</v>
      </c>
      <c r="G9" s="1">
        <v>-66</v>
      </c>
      <c r="H9">
        <v>-68.5</v>
      </c>
      <c r="I9">
        <f t="shared" si="2"/>
        <v>2.5</v>
      </c>
      <c r="J9">
        <f t="shared" si="3"/>
        <v>6.25</v>
      </c>
    </row>
    <row r="10" spans="1:10" x14ac:dyDescent="0.25">
      <c r="B10">
        <v>1.1905772393787799</v>
      </c>
      <c r="C10">
        <v>1</v>
      </c>
      <c r="D10">
        <f t="shared" si="0"/>
        <v>0.19057723937877991</v>
      </c>
      <c r="E10">
        <f t="shared" si="1"/>
        <v>3.6319684169236775E-2</v>
      </c>
      <c r="G10" s="1">
        <v>-71</v>
      </c>
      <c r="H10">
        <v>-68.5</v>
      </c>
      <c r="I10">
        <f t="shared" si="2"/>
        <v>-2.5</v>
      </c>
      <c r="J10">
        <f t="shared" si="3"/>
        <v>6.25</v>
      </c>
    </row>
    <row r="11" spans="1:10" x14ac:dyDescent="0.25">
      <c r="B11">
        <v>0.96571390529660395</v>
      </c>
      <c r="C11">
        <v>1</v>
      </c>
      <c r="D11">
        <f t="shared" si="0"/>
        <v>-3.4286094703396053E-2</v>
      </c>
      <c r="E11">
        <f t="shared" si="1"/>
        <v>1.1755362900102428E-3</v>
      </c>
      <c r="G11" s="1">
        <v>-68</v>
      </c>
      <c r="H11">
        <v>-68.5</v>
      </c>
      <c r="I11">
        <f t="shared" si="2"/>
        <v>0.5</v>
      </c>
      <c r="J11">
        <f t="shared" si="3"/>
        <v>0.25</v>
      </c>
    </row>
    <row r="12" spans="1:10" x14ac:dyDescent="0.25">
      <c r="B12">
        <v>1.4677992676220599</v>
      </c>
      <c r="C12">
        <v>1</v>
      </c>
      <c r="D12">
        <f t="shared" si="0"/>
        <v>0.46779926762205992</v>
      </c>
      <c r="E12">
        <f t="shared" si="1"/>
        <v>0.21883615478773563</v>
      </c>
      <c r="G12" s="1">
        <v>-74</v>
      </c>
      <c r="H12">
        <v>-68.5</v>
      </c>
      <c r="I12">
        <f t="shared" si="2"/>
        <v>-5.5</v>
      </c>
      <c r="J12">
        <f t="shared" si="3"/>
        <v>30.25</v>
      </c>
    </row>
    <row r="13" spans="1:10" x14ac:dyDescent="0.25">
      <c r="B13">
        <v>1.03550336648913</v>
      </c>
      <c r="C13">
        <v>1</v>
      </c>
      <c r="D13">
        <f t="shared" si="0"/>
        <v>3.5503366489129995E-2</v>
      </c>
      <c r="E13">
        <f t="shared" si="1"/>
        <v>1.2604890320614787E-3</v>
      </c>
      <c r="G13" s="1">
        <v>-69</v>
      </c>
      <c r="H13">
        <v>-68.5</v>
      </c>
      <c r="I13">
        <f t="shared" si="2"/>
        <v>-0.5</v>
      </c>
      <c r="J13">
        <f t="shared" si="3"/>
        <v>0.25</v>
      </c>
    </row>
    <row r="14" spans="1:10" x14ac:dyDescent="0.25">
      <c r="B14">
        <v>1.1905772393787799</v>
      </c>
      <c r="C14">
        <v>1</v>
      </c>
      <c r="D14">
        <f t="shared" si="0"/>
        <v>0.19057723937877991</v>
      </c>
      <c r="E14">
        <f t="shared" si="1"/>
        <v>3.6319684169236775E-2</v>
      </c>
      <c r="G14" s="1">
        <v>-71</v>
      </c>
      <c r="H14">
        <v>-68.5</v>
      </c>
      <c r="I14">
        <f t="shared" si="2"/>
        <v>-2.5</v>
      </c>
      <c r="J14">
        <f t="shared" si="3"/>
        <v>6.25</v>
      </c>
    </row>
    <row r="15" spans="1:10" x14ac:dyDescent="0.25">
      <c r="B15">
        <v>0.83992870594584601</v>
      </c>
      <c r="C15">
        <v>1</v>
      </c>
      <c r="D15">
        <f t="shared" si="0"/>
        <v>-0.16007129405415399</v>
      </c>
      <c r="E15">
        <f t="shared" si="1"/>
        <v>2.5622819180171435E-2</v>
      </c>
      <c r="G15" s="1">
        <v>-66</v>
      </c>
      <c r="H15">
        <v>-68.5</v>
      </c>
      <c r="I15">
        <f t="shared" si="2"/>
        <v>2.5</v>
      </c>
      <c r="J15">
        <f t="shared" si="3"/>
        <v>6.25</v>
      </c>
    </row>
    <row r="16" spans="1:10" x14ac:dyDescent="0.25">
      <c r="B16">
        <v>0.96571390529660395</v>
      </c>
      <c r="C16">
        <v>1</v>
      </c>
      <c r="D16">
        <f t="shared" si="0"/>
        <v>-3.4286094703396053E-2</v>
      </c>
      <c r="E16">
        <f t="shared" si="1"/>
        <v>1.1755362900102428E-3</v>
      </c>
      <c r="G16" s="1">
        <v>-68</v>
      </c>
      <c r="H16">
        <v>-68.5</v>
      </c>
      <c r="I16">
        <f t="shared" si="2"/>
        <v>0.5</v>
      </c>
      <c r="J16">
        <f t="shared" si="3"/>
        <v>0.25</v>
      </c>
    </row>
    <row r="17" spans="2:10" x14ac:dyDescent="0.25">
      <c r="B17">
        <v>0.83992870594584601</v>
      </c>
      <c r="C17">
        <v>1</v>
      </c>
      <c r="D17">
        <f t="shared" si="0"/>
        <v>-0.16007129405415399</v>
      </c>
      <c r="E17">
        <f t="shared" si="1"/>
        <v>2.5622819180171435E-2</v>
      </c>
      <c r="G17" s="1">
        <v>-66</v>
      </c>
      <c r="H17">
        <v>-68.5</v>
      </c>
      <c r="I17">
        <f t="shared" si="2"/>
        <v>2.5</v>
      </c>
      <c r="J17">
        <f t="shared" si="3"/>
        <v>6.25</v>
      </c>
    </row>
    <row r="18" spans="2:10" x14ac:dyDescent="0.25">
      <c r="B18">
        <v>0.90062802021127797</v>
      </c>
      <c r="C18">
        <v>1</v>
      </c>
      <c r="D18">
        <f t="shared" si="0"/>
        <v>-9.9371979788722031E-2</v>
      </c>
      <c r="E18">
        <f t="shared" si="1"/>
        <v>9.87479036713018E-3</v>
      </c>
      <c r="G18" s="1">
        <v>-67</v>
      </c>
      <c r="H18">
        <v>-68.5</v>
      </c>
      <c r="I18">
        <f t="shared" si="2"/>
        <v>1.5</v>
      </c>
      <c r="J18">
        <f t="shared" si="3"/>
        <v>2.25</v>
      </c>
    </row>
    <row r="19" spans="2:10" x14ac:dyDescent="0.25">
      <c r="B19">
        <v>0.96571390529660395</v>
      </c>
      <c r="C19">
        <v>1</v>
      </c>
      <c r="D19">
        <f t="shared" si="0"/>
        <v>-3.4286094703396053E-2</v>
      </c>
      <c r="E19">
        <f t="shared" si="1"/>
        <v>1.1755362900102428E-3</v>
      </c>
      <c r="G19" s="1">
        <v>-68</v>
      </c>
      <c r="H19">
        <v>-68.5</v>
      </c>
      <c r="I19">
        <f t="shared" si="2"/>
        <v>0.5</v>
      </c>
      <c r="J19">
        <f t="shared" si="3"/>
        <v>0.25</v>
      </c>
    </row>
    <row r="20" spans="2:10" x14ac:dyDescent="0.25">
      <c r="B20">
        <v>0.90062802021127797</v>
      </c>
      <c r="C20">
        <v>1</v>
      </c>
      <c r="D20">
        <f t="shared" si="0"/>
        <v>-9.9371979788722031E-2</v>
      </c>
      <c r="E20">
        <f t="shared" si="1"/>
        <v>9.87479036713018E-3</v>
      </c>
      <c r="G20" s="1">
        <v>-67</v>
      </c>
      <c r="H20">
        <v>-68.5</v>
      </c>
      <c r="I20">
        <f t="shared" si="2"/>
        <v>1.5</v>
      </c>
      <c r="J20">
        <f t="shared" si="3"/>
        <v>2.25</v>
      </c>
    </row>
    <row r="21" spans="2:10" x14ac:dyDescent="0.25">
      <c r="B21">
        <v>0.83992870594584601</v>
      </c>
      <c r="C21">
        <v>1</v>
      </c>
      <c r="D21">
        <f t="shared" si="0"/>
        <v>-0.16007129405415399</v>
      </c>
      <c r="E21">
        <f t="shared" si="1"/>
        <v>2.5622819180171435E-2</v>
      </c>
      <c r="G21" s="1">
        <v>-66</v>
      </c>
      <c r="H21">
        <v>-68.5</v>
      </c>
      <c r="I21">
        <f t="shared" si="2"/>
        <v>2.5</v>
      </c>
      <c r="J21">
        <f t="shared" si="3"/>
        <v>6.25</v>
      </c>
    </row>
    <row r="22" spans="2:10" x14ac:dyDescent="0.25">
      <c r="B22">
        <v>1.11033631816763</v>
      </c>
      <c r="C22">
        <v>1</v>
      </c>
      <c r="D22">
        <f t="shared" si="0"/>
        <v>0.11033631816763001</v>
      </c>
      <c r="E22">
        <f t="shared" si="1"/>
        <v>1.2174103106788479E-2</v>
      </c>
      <c r="G22" s="1">
        <v>-70</v>
      </c>
      <c r="H22">
        <v>-68.5</v>
      </c>
      <c r="I22">
        <f t="shared" si="2"/>
        <v>-1.5</v>
      </c>
      <c r="J22">
        <f t="shared" si="3"/>
        <v>2.25</v>
      </c>
    </row>
    <row r="23" spans="2:10" x14ac:dyDescent="0.25">
      <c r="B23">
        <v>0.83992870594584601</v>
      </c>
      <c r="C23">
        <v>1</v>
      </c>
      <c r="D23">
        <f t="shared" si="0"/>
        <v>-0.16007129405415399</v>
      </c>
      <c r="E23">
        <f t="shared" si="1"/>
        <v>2.5622819180171435E-2</v>
      </c>
      <c r="G23" s="1">
        <v>-66</v>
      </c>
      <c r="H23">
        <v>-68.5</v>
      </c>
      <c r="I23">
        <f t="shared" si="2"/>
        <v>2.5</v>
      </c>
      <c r="J23">
        <f t="shared" si="3"/>
        <v>6.25</v>
      </c>
    </row>
    <row r="24" spans="2:10" x14ac:dyDescent="0.25">
      <c r="B24">
        <v>0.96571390529660395</v>
      </c>
      <c r="C24">
        <v>1</v>
      </c>
      <c r="D24">
        <f t="shared" si="0"/>
        <v>-3.4286094703396053E-2</v>
      </c>
      <c r="E24">
        <f t="shared" si="1"/>
        <v>1.1755362900102428E-3</v>
      </c>
      <c r="G24" s="1">
        <v>-68</v>
      </c>
      <c r="H24">
        <v>-68.5</v>
      </c>
      <c r="I24">
        <f t="shared" si="2"/>
        <v>0.5</v>
      </c>
      <c r="J24">
        <f t="shared" si="3"/>
        <v>0.25</v>
      </c>
    </row>
    <row r="25" spans="2:10" x14ac:dyDescent="0.25">
      <c r="B25">
        <v>0.83992870594584601</v>
      </c>
      <c r="C25">
        <v>1</v>
      </c>
      <c r="D25">
        <f t="shared" si="0"/>
        <v>-0.16007129405415399</v>
      </c>
      <c r="E25">
        <f t="shared" si="1"/>
        <v>2.5622819180171435E-2</v>
      </c>
      <c r="G25" s="1">
        <v>-66</v>
      </c>
      <c r="H25">
        <v>-68.5</v>
      </c>
      <c r="I25">
        <f t="shared" si="2"/>
        <v>2.5</v>
      </c>
      <c r="J25">
        <f t="shared" si="3"/>
        <v>6.25</v>
      </c>
    </row>
    <row r="26" spans="2:10" x14ac:dyDescent="0.25">
      <c r="B26">
        <v>0.83992870594584601</v>
      </c>
      <c r="C26">
        <v>1</v>
      </c>
      <c r="D26">
        <f t="shared" si="0"/>
        <v>-0.16007129405415399</v>
      </c>
      <c r="E26">
        <f t="shared" si="1"/>
        <v>2.5622819180171435E-2</v>
      </c>
      <c r="G26" s="1">
        <v>-66</v>
      </c>
      <c r="H26">
        <v>-68.5</v>
      </c>
      <c r="I26">
        <f t="shared" si="2"/>
        <v>2.5</v>
      </c>
      <c r="J26">
        <f t="shared" si="3"/>
        <v>6.25</v>
      </c>
    </row>
    <row r="27" spans="2:10" x14ac:dyDescent="0.25">
      <c r="B27">
        <v>0.83992870594584601</v>
      </c>
      <c r="C27">
        <v>1</v>
      </c>
      <c r="D27">
        <f t="shared" si="0"/>
        <v>-0.16007129405415399</v>
      </c>
      <c r="E27">
        <f t="shared" si="1"/>
        <v>2.5622819180171435E-2</v>
      </c>
      <c r="G27" s="1">
        <v>-66</v>
      </c>
      <c r="H27">
        <v>-68.5</v>
      </c>
      <c r="I27">
        <f t="shared" si="2"/>
        <v>2.5</v>
      </c>
      <c r="J27">
        <f t="shared" si="3"/>
        <v>6.25</v>
      </c>
    </row>
    <row r="28" spans="2:10" x14ac:dyDescent="0.25">
      <c r="B28">
        <v>0.83992870594584601</v>
      </c>
      <c r="C28">
        <v>1</v>
      </c>
      <c r="D28">
        <f t="shared" si="0"/>
        <v>-0.16007129405415399</v>
      </c>
      <c r="E28">
        <f t="shared" si="1"/>
        <v>2.5622819180171435E-2</v>
      </c>
      <c r="G28" s="1">
        <v>-66</v>
      </c>
      <c r="H28">
        <v>-68.5</v>
      </c>
      <c r="I28">
        <f t="shared" si="2"/>
        <v>2.5</v>
      </c>
      <c r="J28">
        <f t="shared" si="3"/>
        <v>6.25</v>
      </c>
    </row>
    <row r="29" spans="2:10" x14ac:dyDescent="0.25">
      <c r="B29">
        <v>0.83992870594584601</v>
      </c>
      <c r="C29">
        <v>1</v>
      </c>
      <c r="D29">
        <f t="shared" si="0"/>
        <v>-0.16007129405415399</v>
      </c>
      <c r="E29">
        <f t="shared" si="1"/>
        <v>2.5622819180171435E-2</v>
      </c>
      <c r="G29" s="1">
        <v>-66</v>
      </c>
      <c r="H29">
        <v>-68.5</v>
      </c>
      <c r="I29">
        <f t="shared" si="2"/>
        <v>2.5</v>
      </c>
      <c r="J29">
        <f t="shared" si="3"/>
        <v>6.25</v>
      </c>
    </row>
    <row r="30" spans="2:10" x14ac:dyDescent="0.25">
      <c r="B30">
        <v>0.83992870594584601</v>
      </c>
      <c r="C30">
        <v>1</v>
      </c>
      <c r="D30">
        <f t="shared" si="0"/>
        <v>-0.16007129405415399</v>
      </c>
      <c r="E30">
        <f t="shared" si="1"/>
        <v>2.5622819180171435E-2</v>
      </c>
      <c r="G30" s="1">
        <v>-66</v>
      </c>
      <c r="H30">
        <v>-68.5</v>
      </c>
      <c r="I30">
        <f t="shared" si="2"/>
        <v>2.5</v>
      </c>
      <c r="J30">
        <f t="shared" si="3"/>
        <v>6.25</v>
      </c>
    </row>
    <row r="31" spans="2:10" x14ac:dyDescent="0.25">
      <c r="B31">
        <v>0.83992870594584601</v>
      </c>
      <c r="C31">
        <v>1</v>
      </c>
      <c r="D31">
        <f t="shared" si="0"/>
        <v>-0.16007129405415399</v>
      </c>
      <c r="E31">
        <f t="shared" si="1"/>
        <v>2.5622819180171435E-2</v>
      </c>
      <c r="G31" s="1">
        <v>-66</v>
      </c>
      <c r="H31">
        <v>-68.5</v>
      </c>
      <c r="I31">
        <f t="shared" si="2"/>
        <v>2.5</v>
      </c>
      <c r="J31">
        <f t="shared" si="3"/>
        <v>6.25</v>
      </c>
    </row>
    <row r="32" spans="2:10" x14ac:dyDescent="0.25">
      <c r="B32" t="s">
        <v>0</v>
      </c>
      <c r="D32" t="s">
        <v>8</v>
      </c>
      <c r="E32">
        <f>SUM(E2:E31)</f>
        <v>0.93233362124020214</v>
      </c>
      <c r="G32" t="s">
        <v>0</v>
      </c>
      <c r="I32" t="s">
        <v>8</v>
      </c>
      <c r="J32">
        <f>SUM(J2:J31)</f>
        <v>171.5</v>
      </c>
    </row>
    <row r="33" spans="1:10" x14ac:dyDescent="0.25">
      <c r="B33">
        <f>AVERAGE(B2:B31)</f>
        <v>0.97479952668581804</v>
      </c>
      <c r="D33" t="s">
        <v>2</v>
      </c>
      <c r="E33">
        <f>E32/30</f>
        <v>3.1077787374673406E-2</v>
      </c>
      <c r="G33">
        <f>AVERAGE(G2:G31)</f>
        <v>-67.933333333333337</v>
      </c>
      <c r="I33" t="s">
        <v>2</v>
      </c>
      <c r="J33">
        <f>J32/30</f>
        <v>5.7166666666666668</v>
      </c>
    </row>
    <row r="34" spans="1:10" x14ac:dyDescent="0.25">
      <c r="B34" t="s">
        <v>1</v>
      </c>
      <c r="G34" t="s">
        <v>1</v>
      </c>
    </row>
    <row r="35" spans="1:10" x14ac:dyDescent="0.25">
      <c r="B35">
        <f>_xlfn.STDEV.S(B2:B31)</f>
        <v>0.17746118619656615</v>
      </c>
      <c r="G35">
        <f>_xlfn.STDEV.S(G2:G31)</f>
        <v>2.3625429510174616</v>
      </c>
    </row>
    <row r="38" spans="1:10" x14ac:dyDescent="0.25">
      <c r="A38" t="s">
        <v>13</v>
      </c>
    </row>
    <row r="39" spans="1:10" x14ac:dyDescent="0.25">
      <c r="A39" t="s">
        <v>14</v>
      </c>
    </row>
    <row r="40" spans="1:10" x14ac:dyDescent="0.25">
      <c r="A40" t="s">
        <v>15</v>
      </c>
    </row>
    <row r="41" spans="1:10" x14ac:dyDescent="0.25">
      <c r="A41" t="s">
        <v>17</v>
      </c>
    </row>
    <row r="42" spans="1:10" x14ac:dyDescent="0.25">
      <c r="A42" t="s">
        <v>16</v>
      </c>
    </row>
    <row r="43" spans="1:10" x14ac:dyDescent="0.25">
      <c r="A43" t="s">
        <v>19</v>
      </c>
    </row>
    <row r="44" spans="1:10" x14ac:dyDescent="0.25">
      <c r="A4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2018-01-31T05:13:05Z</dcterms:created>
  <dcterms:modified xsi:type="dcterms:W3CDTF">2018-02-04T20:27:19Z</dcterms:modified>
</cp:coreProperties>
</file>