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2\"/>
    </mc:Choice>
  </mc:AlternateContent>
  <bookViews>
    <workbookView xWindow="-120" yWindow="-120" windowWidth="29040" windowHeight="15720" tabRatio="790"/>
  </bookViews>
  <sheets>
    <sheet name="1g" sheetId="13" r:id="rId1"/>
    <sheet name="2g" sheetId="14" r:id="rId2"/>
    <sheet name="3g" sheetId="15" r:id="rId3"/>
    <sheet name="4g" sheetId="16" r:id="rId4"/>
    <sheet name="5g" sheetId="17" r:id="rId5"/>
    <sheet name="6-7g" sheetId="18" r:id="rId6"/>
    <sheet name="8g" sheetId="20" r:id="rId7"/>
    <sheet name="9g" sheetId="21" r:id="rId8"/>
    <sheet name="10g" sheetId="26" r:id="rId9"/>
    <sheet name="11g" sheetId="23" r:id="rId10"/>
    <sheet name="12g" sheetId="24" r:id="rId11"/>
    <sheet name="13g" sheetId="25"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a" localSheetId="8">#REF!</definedName>
    <definedName name="\a" localSheetId="9">#REF!</definedName>
    <definedName name="\a" localSheetId="10">#REF!</definedName>
    <definedName name="\a" localSheetId="11">#REF!</definedName>
    <definedName name="\a" localSheetId="0">#REF!</definedName>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#N/A</definedName>
    <definedName name="\c">#N/A</definedName>
    <definedName name="\D" localSheetId="8">#REF!</definedName>
    <definedName name="\D" localSheetId="9">#REF!</definedName>
    <definedName name="\D" localSheetId="10">#REF!</definedName>
    <definedName name="\D" localSheetId="11">#REF!</definedName>
    <definedName name="\D" localSheetId="0">#REF!</definedName>
    <definedName name="\D" localSheetId="1">#REF!</definedName>
    <definedName name="\D" localSheetId="2">#REF!</definedName>
    <definedName name="\D" localSheetId="3">#REF!</definedName>
    <definedName name="\D" localSheetId="4">#REF!</definedName>
    <definedName name="\D" localSheetId="5">#REF!</definedName>
    <definedName name="\D" localSheetId="6">#REF!</definedName>
    <definedName name="\D" localSheetId="7">#REF!</definedName>
    <definedName name="\D">#REF!</definedName>
    <definedName name="\i">#N/A</definedName>
    <definedName name="\K" localSheetId="8">#REF!</definedName>
    <definedName name="\K" localSheetId="9">#REF!</definedName>
    <definedName name="\K" localSheetId="10">#REF!</definedName>
    <definedName name="\K" localSheetId="11">#REF!</definedName>
    <definedName name="\K" localSheetId="0">#REF!</definedName>
    <definedName name="\K" localSheetId="1">#REF!</definedName>
    <definedName name="\K" localSheetId="2">#REF!</definedName>
    <definedName name="\K" localSheetId="3">#REF!</definedName>
    <definedName name="\K" localSheetId="4">#REF!</definedName>
    <definedName name="\K" localSheetId="5">#REF!</definedName>
    <definedName name="\K" localSheetId="6">#REF!</definedName>
    <definedName name="\K" localSheetId="7">#REF!</definedName>
    <definedName name="\K">#REF!</definedName>
    <definedName name="\m">#N/A</definedName>
    <definedName name="\p" localSheetId="8">#REF!</definedName>
    <definedName name="\p" localSheetId="9">#REF!</definedName>
    <definedName name="\p" localSheetId="10">#REF!</definedName>
    <definedName name="\p" localSheetId="11">#REF!</definedName>
    <definedName name="\p" localSheetId="0">#REF!</definedName>
    <definedName name="\p" localSheetId="1">#REF!</definedName>
    <definedName name="\p" localSheetId="2">#REF!</definedName>
    <definedName name="\p" localSheetId="3">#REF!</definedName>
    <definedName name="\p" localSheetId="4">#REF!</definedName>
    <definedName name="\p" localSheetId="5">#REF!</definedName>
    <definedName name="\p" localSheetId="6">#REF!</definedName>
    <definedName name="\p" localSheetId="7">#REF!</definedName>
    <definedName name="\p">#REF!</definedName>
    <definedName name="\q">#N/A</definedName>
    <definedName name="\s">#N/A</definedName>
    <definedName name="\t">#N/A</definedName>
    <definedName name="\w">#N/A</definedName>
    <definedName name="\Z" localSheetId="8">[1]Data!#REF!</definedName>
    <definedName name="\Z" localSheetId="9">[1]Data!#REF!</definedName>
    <definedName name="\Z" localSheetId="10">[1]Data!#REF!</definedName>
    <definedName name="\Z" localSheetId="11">[1]Data!#REF!</definedName>
    <definedName name="\Z" localSheetId="0">[1]Data!#REF!</definedName>
    <definedName name="\Z" localSheetId="1">[1]Data!#REF!</definedName>
    <definedName name="\Z" localSheetId="2">[1]Data!#REF!</definedName>
    <definedName name="\Z" localSheetId="3">[1]Data!#REF!</definedName>
    <definedName name="\Z" localSheetId="4">[1]Data!#REF!</definedName>
    <definedName name="\Z" localSheetId="5">[1]Data!#REF!</definedName>
    <definedName name="\Z" localSheetId="6">[1]Data!#REF!</definedName>
    <definedName name="\Z" localSheetId="7">[1]Data!#REF!</definedName>
    <definedName name="\Z">[2]Data!#REF!</definedName>
    <definedName name="____________key2" localSheetId="8" hidden="1">#REF!</definedName>
    <definedName name="____________key2" localSheetId="9" hidden="1">#REF!</definedName>
    <definedName name="____________key2" localSheetId="10" hidden="1">#REF!</definedName>
    <definedName name="____________key2" localSheetId="11" hidden="1">#REF!</definedName>
    <definedName name="____________key2" localSheetId="0" hidden="1">#REF!</definedName>
    <definedName name="____________key2" localSheetId="1" hidden="1">#REF!</definedName>
    <definedName name="____________key2" localSheetId="2" hidden="1">#REF!</definedName>
    <definedName name="____________key2" localSheetId="3" hidden="1">#REF!</definedName>
    <definedName name="____________key2" localSheetId="4" hidden="1">#REF!</definedName>
    <definedName name="____________key2" localSheetId="5" hidden="1">#REF!</definedName>
    <definedName name="____________key2" localSheetId="6" hidden="1">#REF!</definedName>
    <definedName name="____________key2" localSheetId="7" hidden="1">#REF!</definedName>
    <definedName name="____________key2" hidden="1">#REF!</definedName>
    <definedName name="___________A2" localSheetId="8">'[3]R. Natural'!#REF!</definedName>
    <definedName name="___________A2" localSheetId="9">'[3]R. Natural'!#REF!</definedName>
    <definedName name="___________A2" localSheetId="10">'[3]R. Natural'!#REF!</definedName>
    <definedName name="___________A2" localSheetId="11">'[3]R. Natural'!#REF!</definedName>
    <definedName name="___________A2" localSheetId="0">'[3]R. Natural'!#REF!</definedName>
    <definedName name="___________A2" localSheetId="1">'[3]R. Natural'!#REF!</definedName>
    <definedName name="___________A2" localSheetId="2">'[3]R. Natural'!#REF!</definedName>
    <definedName name="___________A2" localSheetId="3">'[3]R. Natural'!#REF!</definedName>
    <definedName name="___________A2" localSheetId="4">'[3]R. Natural'!#REF!</definedName>
    <definedName name="___________A2" localSheetId="5">'[3]R. Natural'!#REF!</definedName>
    <definedName name="___________A2" localSheetId="6">'[3]R. Natural'!#REF!</definedName>
    <definedName name="___________A2" localSheetId="7">'[3]R. Natural'!#REF!</definedName>
    <definedName name="___________A2">'[3]R. Natural'!#REF!</definedName>
    <definedName name="___________bol52" localSheetId="8">[4]PAG_35!#REF!</definedName>
    <definedName name="___________bol52" localSheetId="9">[4]PAG_35!#REF!</definedName>
    <definedName name="___________bol52" localSheetId="10">[4]PAG_35!#REF!</definedName>
    <definedName name="___________bol52" localSheetId="11">[4]PAG_35!#REF!</definedName>
    <definedName name="___________bol52" localSheetId="0">[4]PAG_35!#REF!</definedName>
    <definedName name="___________bol52" localSheetId="1">[4]PAG_35!#REF!</definedName>
    <definedName name="___________bol52" localSheetId="2">[4]PAG_35!#REF!</definedName>
    <definedName name="___________bol52" localSheetId="3">[4]PAG_35!#REF!</definedName>
    <definedName name="___________bol52" localSheetId="4">[4]PAG_35!#REF!</definedName>
    <definedName name="___________bol52" localSheetId="5">[4]PAG_35!#REF!</definedName>
    <definedName name="___________bol52" localSheetId="6">[4]PAG_35!#REF!</definedName>
    <definedName name="___________bol52" localSheetId="7">[4]PAG_35!#REF!</definedName>
    <definedName name="___________bol52">[4]PAG_35!#REF!</definedName>
    <definedName name="___________BTP1">[5]BTPMP!$A$2:$M$19922</definedName>
    <definedName name="___________BTP2">[5]BTPMS!$A$2:$N$19683</definedName>
    <definedName name="___________CDB1">[5]CDMP!$B$2:$N$20020</definedName>
    <definedName name="___________CDB2">[5]CDMS!$A$2:$M$20027</definedName>
    <definedName name="___________cdr2" localSheetId="8">[6]Cdr7!#REF!</definedName>
    <definedName name="___________cdr2" localSheetId="9">[6]Cdr7!#REF!</definedName>
    <definedName name="___________cdr2" localSheetId="10">[6]Cdr7!#REF!</definedName>
    <definedName name="___________cdr2" localSheetId="11">[6]Cdr7!#REF!</definedName>
    <definedName name="___________cdr2" localSheetId="0">[6]Cdr7!#REF!</definedName>
    <definedName name="___________cdr2" localSheetId="1">[6]Cdr7!#REF!</definedName>
    <definedName name="___________cdr2" localSheetId="2">[6]Cdr7!#REF!</definedName>
    <definedName name="___________cdr2" localSheetId="3">[6]Cdr7!#REF!</definedName>
    <definedName name="___________cdr2" localSheetId="4">[6]Cdr7!#REF!</definedName>
    <definedName name="___________cdr2" localSheetId="5">[6]Cdr7!#REF!</definedName>
    <definedName name="___________cdr2" localSheetId="6">[6]Cdr7!#REF!</definedName>
    <definedName name="___________cdr2" localSheetId="7">[6]Cdr7!#REF!</definedName>
    <definedName name="___________cdr2">[6]Cdr7!#REF!</definedName>
    <definedName name="___________Cdr7">'[7]Cdrs 1-2'!$A$1:$S$46</definedName>
    <definedName name="___________Cdr8">'[7]Cdrs 1-2'!$A$69:$S$114</definedName>
    <definedName name="___________Dur1">[5]Dur!$A$2:$I$27</definedName>
    <definedName name="___________G7" localSheetId="8" hidden="1">#REF!</definedName>
    <definedName name="___________G7" localSheetId="9" hidden="1">#REF!</definedName>
    <definedName name="___________G7" localSheetId="10" hidden="1">#REF!</definedName>
    <definedName name="___________G7" localSheetId="11" hidden="1">#REF!</definedName>
    <definedName name="___________G7" localSheetId="0" hidden="1">#REF!</definedName>
    <definedName name="___________G7" localSheetId="1" hidden="1">#REF!</definedName>
    <definedName name="___________G7" localSheetId="2" hidden="1">#REF!</definedName>
    <definedName name="___________G7" localSheetId="3" hidden="1">#REF!</definedName>
    <definedName name="___________G7" localSheetId="4" hidden="1">#REF!</definedName>
    <definedName name="___________G7" localSheetId="5" hidden="1">#REF!</definedName>
    <definedName name="___________G7" localSheetId="6" hidden="1">#REF!</definedName>
    <definedName name="___________G7" localSheetId="7" hidden="1">#REF!</definedName>
    <definedName name="___________G7" hidden="1">#REF!</definedName>
    <definedName name="___________gas001" localSheetId="8">#REF!</definedName>
    <definedName name="___________gas001" localSheetId="9">#REF!</definedName>
    <definedName name="___________gas001" localSheetId="10">#REF!</definedName>
    <definedName name="___________gas001" localSheetId="11">#REF!</definedName>
    <definedName name="___________gas001" localSheetId="0">#REF!</definedName>
    <definedName name="___________gas001" localSheetId="1">#REF!</definedName>
    <definedName name="___________gas001" localSheetId="2">#REF!</definedName>
    <definedName name="___________gas001" localSheetId="3">#REF!</definedName>
    <definedName name="___________gas001" localSheetId="4">#REF!</definedName>
    <definedName name="___________gas001" localSheetId="5">#REF!</definedName>
    <definedName name="___________gas001" localSheetId="6">#REF!</definedName>
    <definedName name="___________gas001" localSheetId="7">#REF!</definedName>
    <definedName name="___________gas001">#REF!</definedName>
    <definedName name="___________Gas01" localSheetId="8">#REF!</definedName>
    <definedName name="___________Gas01" localSheetId="9">#REF!</definedName>
    <definedName name="___________Gas01" localSheetId="10">#REF!</definedName>
    <definedName name="___________Gas01" localSheetId="11">#REF!</definedName>
    <definedName name="___________Gas01" localSheetId="0">#REF!</definedName>
    <definedName name="___________Gas01" localSheetId="1">#REF!</definedName>
    <definedName name="___________Gas01" localSheetId="2">#REF!</definedName>
    <definedName name="___________Gas01" localSheetId="3">#REF!</definedName>
    <definedName name="___________Gas01" localSheetId="4">#REF!</definedName>
    <definedName name="___________Gas01" localSheetId="5">#REF!</definedName>
    <definedName name="___________Gas01" localSheetId="6">#REF!</definedName>
    <definedName name="___________Gas01" localSheetId="7">#REF!</definedName>
    <definedName name="___________Gas01">#REF!</definedName>
    <definedName name="___________gas1" localSheetId="8">#REF!</definedName>
    <definedName name="___________gas1" localSheetId="9">#REF!</definedName>
    <definedName name="___________gas1" localSheetId="10">#REF!</definedName>
    <definedName name="___________gas1" localSheetId="11">#REF!</definedName>
    <definedName name="___________gas1" localSheetId="0">#REF!</definedName>
    <definedName name="___________gas1" localSheetId="1">#REF!</definedName>
    <definedName name="___________gas1" localSheetId="2">#REF!</definedName>
    <definedName name="___________gas1" localSheetId="3">#REF!</definedName>
    <definedName name="___________gas1" localSheetId="4">#REF!</definedName>
    <definedName name="___________gas1" localSheetId="5">#REF!</definedName>
    <definedName name="___________gas1" localSheetId="6">#REF!</definedName>
    <definedName name="___________gas1" localSheetId="7">#REF!</definedName>
    <definedName name="___________gas1">#REF!</definedName>
    <definedName name="___________Imp1" localSheetId="8">#REF!</definedName>
    <definedName name="___________Imp1" localSheetId="9">#REF!</definedName>
    <definedName name="___________Imp1" localSheetId="10">#REF!</definedName>
    <definedName name="___________Imp1" localSheetId="11">#REF!</definedName>
    <definedName name="___________Imp1" localSheetId="0">#REF!</definedName>
    <definedName name="___________Imp1" localSheetId="1">#REF!</definedName>
    <definedName name="___________Imp1" localSheetId="2">#REF!</definedName>
    <definedName name="___________Imp1" localSheetId="3">#REF!</definedName>
    <definedName name="___________Imp1" localSheetId="4">#REF!</definedName>
    <definedName name="___________Imp1" localSheetId="5">#REF!</definedName>
    <definedName name="___________Imp1" localSheetId="6">#REF!</definedName>
    <definedName name="___________Imp1" localSheetId="7">#REF!</definedName>
    <definedName name="___________Imp1">#REF!</definedName>
    <definedName name="___________Imp2" localSheetId="8">#REF!</definedName>
    <definedName name="___________Imp2" localSheetId="9">#REF!</definedName>
    <definedName name="___________Imp2" localSheetId="10">#REF!</definedName>
    <definedName name="___________Imp2" localSheetId="11">#REF!</definedName>
    <definedName name="___________Imp2" localSheetId="0">#REF!</definedName>
    <definedName name="___________Imp2" localSheetId="1">#REF!</definedName>
    <definedName name="___________Imp2" localSheetId="2">#REF!</definedName>
    <definedName name="___________Imp2" localSheetId="3">#REF!</definedName>
    <definedName name="___________Imp2" localSheetId="4">#REF!</definedName>
    <definedName name="___________Imp2" localSheetId="5">#REF!</definedName>
    <definedName name="___________Imp2" localSheetId="6">#REF!</definedName>
    <definedName name="___________Imp2" localSheetId="7">#REF!</definedName>
    <definedName name="___________Imp2">#REF!</definedName>
    <definedName name="___________key2" localSheetId="8" hidden="1">#REF!</definedName>
    <definedName name="___________key2" localSheetId="9" hidden="1">#REF!</definedName>
    <definedName name="___________key2" localSheetId="10" hidden="1">#REF!</definedName>
    <definedName name="___________key2" localSheetId="11" hidden="1">#REF!</definedName>
    <definedName name="___________key2" localSheetId="0" hidden="1">#REF!</definedName>
    <definedName name="___________key2" localSheetId="1" hidden="1">#REF!</definedName>
    <definedName name="___________key2" localSheetId="2" hidden="1">#REF!</definedName>
    <definedName name="___________key2" localSheetId="3" hidden="1">#REF!</definedName>
    <definedName name="___________key2" localSheetId="4" hidden="1">#REF!</definedName>
    <definedName name="___________key2" localSheetId="5" hidden="1">#REF!</definedName>
    <definedName name="___________key2" localSheetId="6" hidden="1">#REF!</definedName>
    <definedName name="___________key2" localSheetId="7" hidden="1">#REF!</definedName>
    <definedName name="___________key2" hidden="1">#REF!</definedName>
    <definedName name="___________p1" localSheetId="8">#REF!</definedName>
    <definedName name="___________p1" localSheetId="9">#REF!</definedName>
    <definedName name="___________p1" localSheetId="10">#REF!</definedName>
    <definedName name="___________p1" localSheetId="11">#REF!</definedName>
    <definedName name="___________p1" localSheetId="0">#REF!</definedName>
    <definedName name="___________p1" localSheetId="1">#REF!</definedName>
    <definedName name="___________p1" localSheetId="2">#REF!</definedName>
    <definedName name="___________p1" localSheetId="3">#REF!</definedName>
    <definedName name="___________p1" localSheetId="4">#REF!</definedName>
    <definedName name="___________p1" localSheetId="5">#REF!</definedName>
    <definedName name="___________p1" localSheetId="6">#REF!</definedName>
    <definedName name="___________p1" localSheetId="7">#REF!</definedName>
    <definedName name="___________p1">#REF!</definedName>
    <definedName name="___________RM1">[8]PAG19!$B$3:$I$39</definedName>
    <definedName name="___________RM2">[8]PAG19!$J$3:$P$39</definedName>
    <definedName name="__________A2" localSheetId="8">'[3]R. Natural'!#REF!</definedName>
    <definedName name="__________A2" localSheetId="9">'[3]R. Natural'!#REF!</definedName>
    <definedName name="__________A2" localSheetId="10">'[3]R. Natural'!#REF!</definedName>
    <definedName name="__________A2" localSheetId="11">'[3]R. Natural'!#REF!</definedName>
    <definedName name="__________A2" localSheetId="0">'[3]R. Natural'!#REF!</definedName>
    <definedName name="__________A2" localSheetId="1">'[3]R. Natural'!#REF!</definedName>
    <definedName name="__________A2" localSheetId="2">'[3]R. Natural'!#REF!</definedName>
    <definedName name="__________A2" localSheetId="3">'[3]R. Natural'!#REF!</definedName>
    <definedName name="__________A2" localSheetId="4">'[3]R. Natural'!#REF!</definedName>
    <definedName name="__________A2" localSheetId="5">'[3]R. Natural'!#REF!</definedName>
    <definedName name="__________A2" localSheetId="6">'[3]R. Natural'!#REF!</definedName>
    <definedName name="__________A2" localSheetId="7">'[3]R. Natural'!#REF!</definedName>
    <definedName name="__________A2">'[3]R. Natural'!#REF!</definedName>
    <definedName name="__________bol52" localSheetId="8">[4]PAG_35!#REF!</definedName>
    <definedName name="__________bol52" localSheetId="9">[4]PAG_35!#REF!</definedName>
    <definedName name="__________bol52" localSheetId="10">[4]PAG_35!#REF!</definedName>
    <definedName name="__________bol52" localSheetId="11">[4]PAG_35!#REF!</definedName>
    <definedName name="__________bol52" localSheetId="0">[4]PAG_35!#REF!</definedName>
    <definedName name="__________bol52" localSheetId="1">[4]PAG_35!#REF!</definedName>
    <definedName name="__________bol52" localSheetId="2">[4]PAG_35!#REF!</definedName>
    <definedName name="__________bol52" localSheetId="3">[4]PAG_35!#REF!</definedName>
    <definedName name="__________bol52" localSheetId="4">[4]PAG_35!#REF!</definedName>
    <definedName name="__________bol52" localSheetId="5">[4]PAG_35!#REF!</definedName>
    <definedName name="__________bol52" localSheetId="6">[4]PAG_35!#REF!</definedName>
    <definedName name="__________bol52" localSheetId="7">[4]PAG_35!#REF!</definedName>
    <definedName name="__________bol52">[4]PAG_35!#REF!</definedName>
    <definedName name="__________BTP1">[5]BTPMP!$A$2:$M$19922</definedName>
    <definedName name="__________BTP2">[5]BTPMS!$A$2:$N$19683</definedName>
    <definedName name="__________CDB1">[5]CDMP!$B$2:$N$20020</definedName>
    <definedName name="__________CDB2">[5]CDMS!$A$2:$M$20027</definedName>
    <definedName name="__________cdr2" localSheetId="8">[6]Cdr7!#REF!</definedName>
    <definedName name="__________cdr2" localSheetId="9">[6]Cdr7!#REF!</definedName>
    <definedName name="__________cdr2" localSheetId="10">[6]Cdr7!#REF!</definedName>
    <definedName name="__________cdr2" localSheetId="11">[6]Cdr7!#REF!</definedName>
    <definedName name="__________cdr2" localSheetId="0">[6]Cdr7!#REF!</definedName>
    <definedName name="__________cdr2" localSheetId="1">[6]Cdr7!#REF!</definedName>
    <definedName name="__________cdr2" localSheetId="2">[6]Cdr7!#REF!</definedName>
    <definedName name="__________cdr2" localSheetId="3">[6]Cdr7!#REF!</definedName>
    <definedName name="__________cdr2" localSheetId="4">[6]Cdr7!#REF!</definedName>
    <definedName name="__________cdr2" localSheetId="5">[6]Cdr7!#REF!</definedName>
    <definedName name="__________cdr2" localSheetId="6">[6]Cdr7!#REF!</definedName>
    <definedName name="__________cdr2" localSheetId="7">[6]Cdr7!#REF!</definedName>
    <definedName name="__________cdr2">[6]Cdr7!#REF!</definedName>
    <definedName name="__________Cdr7">'[7]Cdrs 1-2'!$A$1:$S$46</definedName>
    <definedName name="__________Cdr8">'[7]Cdrs 1-2'!$A$69:$S$114</definedName>
    <definedName name="__________Dur1">[5]Dur!$A$2:$I$27</definedName>
    <definedName name="__________G7" localSheetId="8" hidden="1">#REF!</definedName>
    <definedName name="__________G7" localSheetId="9" hidden="1">#REF!</definedName>
    <definedName name="__________G7" localSheetId="10" hidden="1">#REF!</definedName>
    <definedName name="__________G7" localSheetId="11" hidden="1">#REF!</definedName>
    <definedName name="__________G7" localSheetId="0" hidden="1">#REF!</definedName>
    <definedName name="__________G7" localSheetId="1" hidden="1">#REF!</definedName>
    <definedName name="__________G7" localSheetId="2" hidden="1">#REF!</definedName>
    <definedName name="__________G7" localSheetId="3" hidden="1">#REF!</definedName>
    <definedName name="__________G7" localSheetId="4" hidden="1">#REF!</definedName>
    <definedName name="__________G7" localSheetId="5" hidden="1">#REF!</definedName>
    <definedName name="__________G7" localSheetId="6" hidden="1">#REF!</definedName>
    <definedName name="__________G7" localSheetId="7" hidden="1">#REF!</definedName>
    <definedName name="__________G7" hidden="1">#REF!</definedName>
    <definedName name="__________gas001" localSheetId="8">#REF!</definedName>
    <definedName name="__________gas001" localSheetId="9">#REF!</definedName>
    <definedName name="__________gas001" localSheetId="10">#REF!</definedName>
    <definedName name="__________gas001" localSheetId="11">#REF!</definedName>
    <definedName name="__________gas001" localSheetId="0">#REF!</definedName>
    <definedName name="__________gas001" localSheetId="1">#REF!</definedName>
    <definedName name="__________gas001" localSheetId="2">#REF!</definedName>
    <definedName name="__________gas001" localSheetId="3">#REF!</definedName>
    <definedName name="__________gas001" localSheetId="4">#REF!</definedName>
    <definedName name="__________gas001" localSheetId="5">#REF!</definedName>
    <definedName name="__________gas001" localSheetId="6">#REF!</definedName>
    <definedName name="__________gas001" localSheetId="7">#REF!</definedName>
    <definedName name="__________gas001">#REF!</definedName>
    <definedName name="__________Gas01" localSheetId="8">#REF!</definedName>
    <definedName name="__________Gas01" localSheetId="9">#REF!</definedName>
    <definedName name="__________Gas01" localSheetId="10">#REF!</definedName>
    <definedName name="__________Gas01" localSheetId="11">#REF!</definedName>
    <definedName name="__________Gas01" localSheetId="0">#REF!</definedName>
    <definedName name="__________Gas01" localSheetId="1">#REF!</definedName>
    <definedName name="__________Gas01" localSheetId="2">#REF!</definedName>
    <definedName name="__________Gas01" localSheetId="3">#REF!</definedName>
    <definedName name="__________Gas01" localSheetId="4">#REF!</definedName>
    <definedName name="__________Gas01" localSheetId="5">#REF!</definedName>
    <definedName name="__________Gas01" localSheetId="6">#REF!</definedName>
    <definedName name="__________Gas01" localSheetId="7">#REF!</definedName>
    <definedName name="__________Gas01">#REF!</definedName>
    <definedName name="__________gas1" localSheetId="8">#REF!</definedName>
    <definedName name="__________gas1" localSheetId="9">#REF!</definedName>
    <definedName name="__________gas1" localSheetId="10">#REF!</definedName>
    <definedName name="__________gas1" localSheetId="11">#REF!</definedName>
    <definedName name="__________gas1" localSheetId="0">#REF!</definedName>
    <definedName name="__________gas1" localSheetId="1">#REF!</definedName>
    <definedName name="__________gas1" localSheetId="2">#REF!</definedName>
    <definedName name="__________gas1" localSheetId="3">#REF!</definedName>
    <definedName name="__________gas1" localSheetId="4">#REF!</definedName>
    <definedName name="__________gas1" localSheetId="5">#REF!</definedName>
    <definedName name="__________gas1" localSheetId="6">#REF!</definedName>
    <definedName name="__________gas1" localSheetId="7">#REF!</definedName>
    <definedName name="__________gas1">#REF!</definedName>
    <definedName name="__________Imp1" localSheetId="8">#REF!</definedName>
    <definedName name="__________Imp1" localSheetId="9">#REF!</definedName>
    <definedName name="__________Imp1" localSheetId="10">#REF!</definedName>
    <definedName name="__________Imp1" localSheetId="11">#REF!</definedName>
    <definedName name="__________Imp1" localSheetId="0">#REF!</definedName>
    <definedName name="__________Imp1" localSheetId="1">#REF!</definedName>
    <definedName name="__________Imp1" localSheetId="2">#REF!</definedName>
    <definedName name="__________Imp1" localSheetId="3">#REF!</definedName>
    <definedName name="__________Imp1" localSheetId="4">#REF!</definedName>
    <definedName name="__________Imp1" localSheetId="5">#REF!</definedName>
    <definedName name="__________Imp1" localSheetId="6">#REF!</definedName>
    <definedName name="__________Imp1" localSheetId="7">#REF!</definedName>
    <definedName name="__________Imp1">#REF!</definedName>
    <definedName name="__________Imp2" localSheetId="8">#REF!</definedName>
    <definedName name="__________Imp2" localSheetId="9">#REF!</definedName>
    <definedName name="__________Imp2" localSheetId="10">#REF!</definedName>
    <definedName name="__________Imp2" localSheetId="11">#REF!</definedName>
    <definedName name="__________Imp2" localSheetId="0">#REF!</definedName>
    <definedName name="__________Imp2" localSheetId="1">#REF!</definedName>
    <definedName name="__________Imp2" localSheetId="2">#REF!</definedName>
    <definedName name="__________Imp2" localSheetId="3">#REF!</definedName>
    <definedName name="__________Imp2" localSheetId="4">#REF!</definedName>
    <definedName name="__________Imp2" localSheetId="5">#REF!</definedName>
    <definedName name="__________Imp2" localSheetId="6">#REF!</definedName>
    <definedName name="__________Imp2" localSheetId="7">#REF!</definedName>
    <definedName name="__________Imp2">#REF!</definedName>
    <definedName name="__________key2" localSheetId="8" hidden="1">#REF!</definedName>
    <definedName name="__________key2" localSheetId="9" hidden="1">#REF!</definedName>
    <definedName name="__________key2" localSheetId="10" hidden="1">#REF!</definedName>
    <definedName name="__________key2" localSheetId="11" hidden="1">#REF!</definedName>
    <definedName name="__________key2" localSheetId="0" hidden="1">#REF!</definedName>
    <definedName name="__________key2" localSheetId="1" hidden="1">#REF!</definedName>
    <definedName name="__________key2" localSheetId="2" hidden="1">#REF!</definedName>
    <definedName name="__________key2" localSheetId="3" hidden="1">#REF!</definedName>
    <definedName name="__________key2" localSheetId="4" hidden="1">#REF!</definedName>
    <definedName name="__________key2" localSheetId="5" hidden="1">#REF!</definedName>
    <definedName name="__________key2" localSheetId="6" hidden="1">#REF!</definedName>
    <definedName name="__________key2" localSheetId="7" hidden="1">#REF!</definedName>
    <definedName name="__________key2" hidden="1">#REF!</definedName>
    <definedName name="__________p1" localSheetId="8">#REF!</definedName>
    <definedName name="__________p1" localSheetId="9">#REF!</definedName>
    <definedName name="__________p1" localSheetId="10">#REF!</definedName>
    <definedName name="__________p1" localSheetId="11">#REF!</definedName>
    <definedName name="__________p1" localSheetId="0">#REF!</definedName>
    <definedName name="__________p1" localSheetId="1">#REF!</definedName>
    <definedName name="__________p1" localSheetId="2">#REF!</definedName>
    <definedName name="__________p1" localSheetId="3">#REF!</definedName>
    <definedName name="__________p1" localSheetId="4">#REF!</definedName>
    <definedName name="__________p1" localSheetId="5">#REF!</definedName>
    <definedName name="__________p1" localSheetId="6">#REF!</definedName>
    <definedName name="__________p1" localSheetId="7">#REF!</definedName>
    <definedName name="__________p1">#REF!</definedName>
    <definedName name="__________RM1">[8]PAG19!$B$3:$I$39</definedName>
    <definedName name="__________RM2">[8]PAG19!$J$3:$P$39</definedName>
    <definedName name="_________A2" localSheetId="8">'[3]R. Natural'!#REF!</definedName>
    <definedName name="_________A2" localSheetId="9">'[3]R. Natural'!#REF!</definedName>
    <definedName name="_________A2" localSheetId="10">'[3]R. Natural'!#REF!</definedName>
    <definedName name="_________A2" localSheetId="11">'[3]R. Natural'!#REF!</definedName>
    <definedName name="_________A2" localSheetId="0">'[3]R. Natural'!#REF!</definedName>
    <definedName name="_________A2" localSheetId="1">'[3]R. Natural'!#REF!</definedName>
    <definedName name="_________A2" localSheetId="2">'[3]R. Natural'!#REF!</definedName>
    <definedName name="_________A2" localSheetId="3">'[3]R. Natural'!#REF!</definedName>
    <definedName name="_________A2" localSheetId="4">'[3]R. Natural'!#REF!</definedName>
    <definedName name="_________A2" localSheetId="5">'[3]R. Natural'!#REF!</definedName>
    <definedName name="_________A2" localSheetId="6">'[3]R. Natural'!#REF!</definedName>
    <definedName name="_________A2" localSheetId="7">'[3]R. Natural'!#REF!</definedName>
    <definedName name="_________A2">'[3]R. Natural'!#REF!</definedName>
    <definedName name="_________bol52" localSheetId="8">[4]PAG_35!#REF!</definedName>
    <definedName name="_________bol52" localSheetId="9">[4]PAG_35!#REF!</definedName>
    <definedName name="_________bol52" localSheetId="10">[4]PAG_35!#REF!</definedName>
    <definedName name="_________bol52" localSheetId="11">[4]PAG_35!#REF!</definedName>
    <definedName name="_________bol52" localSheetId="0">[4]PAG_35!#REF!</definedName>
    <definedName name="_________bol52" localSheetId="1">[4]PAG_35!#REF!</definedName>
    <definedName name="_________bol52" localSheetId="2">[4]PAG_35!#REF!</definedName>
    <definedName name="_________bol52" localSheetId="3">[4]PAG_35!#REF!</definedName>
    <definedName name="_________bol52" localSheetId="4">[4]PAG_35!#REF!</definedName>
    <definedName name="_________bol52" localSheetId="5">[4]PAG_35!#REF!</definedName>
    <definedName name="_________bol52" localSheetId="6">[4]PAG_35!#REF!</definedName>
    <definedName name="_________bol52" localSheetId="7">[4]PAG_35!#REF!</definedName>
    <definedName name="_________bol52">[4]PAG_35!#REF!</definedName>
    <definedName name="_________BTP1">[5]BTPMP!$A$2:$M$19922</definedName>
    <definedName name="_________BTP2">[5]BTPMS!$A$2:$N$19683</definedName>
    <definedName name="_________CDB1">[5]CDMP!$B$2:$N$20020</definedName>
    <definedName name="_________CDB2">[5]CDMS!$A$2:$M$20027</definedName>
    <definedName name="_________cdr2" localSheetId="8">[6]Cdr7!#REF!</definedName>
    <definedName name="_________cdr2" localSheetId="9">[6]Cdr7!#REF!</definedName>
    <definedName name="_________cdr2" localSheetId="10">[6]Cdr7!#REF!</definedName>
    <definedName name="_________cdr2" localSheetId="11">[6]Cdr7!#REF!</definedName>
    <definedName name="_________cdr2" localSheetId="0">[6]Cdr7!#REF!</definedName>
    <definedName name="_________cdr2" localSheetId="1">[6]Cdr7!#REF!</definedName>
    <definedName name="_________cdr2" localSheetId="2">[6]Cdr7!#REF!</definedName>
    <definedName name="_________cdr2" localSheetId="3">[6]Cdr7!#REF!</definedName>
    <definedName name="_________cdr2" localSheetId="4">[6]Cdr7!#REF!</definedName>
    <definedName name="_________cdr2" localSheetId="5">[6]Cdr7!#REF!</definedName>
    <definedName name="_________cdr2" localSheetId="6">[6]Cdr7!#REF!</definedName>
    <definedName name="_________cdr2" localSheetId="7">[6]Cdr7!#REF!</definedName>
    <definedName name="_________cdr2">[6]Cdr7!#REF!</definedName>
    <definedName name="_________Cdr7">'[7]Cdrs 1-2'!$A$1:$S$46</definedName>
    <definedName name="_________Cdr8">'[7]Cdrs 1-2'!$A$69:$S$114</definedName>
    <definedName name="_________Dur1">[5]Dur!$A$2:$I$27</definedName>
    <definedName name="_________G7" localSheetId="8" hidden="1">#REF!</definedName>
    <definedName name="_________G7" localSheetId="9" hidden="1">#REF!</definedName>
    <definedName name="_________G7" localSheetId="10" hidden="1">#REF!</definedName>
    <definedName name="_________G7" localSheetId="11" hidden="1">#REF!</definedName>
    <definedName name="_________G7" localSheetId="0" hidden="1">#REF!</definedName>
    <definedName name="_________G7" localSheetId="1" hidden="1">#REF!</definedName>
    <definedName name="_________G7" localSheetId="2" hidden="1">#REF!</definedName>
    <definedName name="_________G7" localSheetId="3" hidden="1">#REF!</definedName>
    <definedName name="_________G7" localSheetId="4" hidden="1">#REF!</definedName>
    <definedName name="_________G7" localSheetId="5" hidden="1">#REF!</definedName>
    <definedName name="_________G7" localSheetId="6" hidden="1">#REF!</definedName>
    <definedName name="_________G7" localSheetId="7" hidden="1">#REF!</definedName>
    <definedName name="_________G7" hidden="1">#REF!</definedName>
    <definedName name="_________gas001" localSheetId="8">#REF!</definedName>
    <definedName name="_________gas001" localSheetId="9">#REF!</definedName>
    <definedName name="_________gas001" localSheetId="10">#REF!</definedName>
    <definedName name="_________gas001" localSheetId="11">#REF!</definedName>
    <definedName name="_________gas001" localSheetId="0">#REF!</definedName>
    <definedName name="_________gas001" localSheetId="1">#REF!</definedName>
    <definedName name="_________gas001" localSheetId="2">#REF!</definedName>
    <definedName name="_________gas001" localSheetId="3">#REF!</definedName>
    <definedName name="_________gas001" localSheetId="4">#REF!</definedName>
    <definedName name="_________gas001" localSheetId="5">#REF!</definedName>
    <definedName name="_________gas001" localSheetId="6">#REF!</definedName>
    <definedName name="_________gas001" localSheetId="7">#REF!</definedName>
    <definedName name="_________gas001">#REF!</definedName>
    <definedName name="_________Gas01" localSheetId="8">#REF!</definedName>
    <definedName name="_________Gas01" localSheetId="9">#REF!</definedName>
    <definedName name="_________Gas01" localSheetId="10">#REF!</definedName>
    <definedName name="_________Gas01" localSheetId="11">#REF!</definedName>
    <definedName name="_________Gas01" localSheetId="0">#REF!</definedName>
    <definedName name="_________Gas01" localSheetId="1">#REF!</definedName>
    <definedName name="_________Gas01" localSheetId="2">#REF!</definedName>
    <definedName name="_________Gas01" localSheetId="3">#REF!</definedName>
    <definedName name="_________Gas01" localSheetId="4">#REF!</definedName>
    <definedName name="_________Gas01" localSheetId="5">#REF!</definedName>
    <definedName name="_________Gas01" localSheetId="6">#REF!</definedName>
    <definedName name="_________Gas01" localSheetId="7">#REF!</definedName>
    <definedName name="_________Gas01">#REF!</definedName>
    <definedName name="_________gas1" localSheetId="8">#REF!</definedName>
    <definedName name="_________gas1" localSheetId="9">#REF!</definedName>
    <definedName name="_________gas1" localSheetId="10">#REF!</definedName>
    <definedName name="_________gas1" localSheetId="11">#REF!</definedName>
    <definedName name="_________gas1" localSheetId="0">#REF!</definedName>
    <definedName name="_________gas1" localSheetId="1">#REF!</definedName>
    <definedName name="_________gas1" localSheetId="2">#REF!</definedName>
    <definedName name="_________gas1" localSheetId="3">#REF!</definedName>
    <definedName name="_________gas1" localSheetId="4">#REF!</definedName>
    <definedName name="_________gas1" localSheetId="5">#REF!</definedName>
    <definedName name="_________gas1" localSheetId="6">#REF!</definedName>
    <definedName name="_________gas1" localSheetId="7">#REF!</definedName>
    <definedName name="_________gas1">#REF!</definedName>
    <definedName name="_________Imp1" localSheetId="8">#REF!</definedName>
    <definedName name="_________Imp1" localSheetId="9">#REF!</definedName>
    <definedName name="_________Imp1" localSheetId="10">#REF!</definedName>
    <definedName name="_________Imp1" localSheetId="11">#REF!</definedName>
    <definedName name="_________Imp1" localSheetId="0">#REF!</definedName>
    <definedName name="_________Imp1" localSheetId="1">#REF!</definedName>
    <definedName name="_________Imp1" localSheetId="2">#REF!</definedName>
    <definedName name="_________Imp1" localSheetId="3">#REF!</definedName>
    <definedName name="_________Imp1" localSheetId="4">#REF!</definedName>
    <definedName name="_________Imp1" localSheetId="5">#REF!</definedName>
    <definedName name="_________Imp1" localSheetId="6">#REF!</definedName>
    <definedName name="_________Imp1" localSheetId="7">#REF!</definedName>
    <definedName name="_________Imp1">#REF!</definedName>
    <definedName name="_________Imp2" localSheetId="8">#REF!</definedName>
    <definedName name="_________Imp2" localSheetId="9">#REF!</definedName>
    <definedName name="_________Imp2" localSheetId="10">#REF!</definedName>
    <definedName name="_________Imp2" localSheetId="11">#REF!</definedName>
    <definedName name="_________Imp2" localSheetId="0">#REF!</definedName>
    <definedName name="_________Imp2" localSheetId="1">#REF!</definedName>
    <definedName name="_________Imp2" localSheetId="2">#REF!</definedName>
    <definedName name="_________Imp2" localSheetId="3">#REF!</definedName>
    <definedName name="_________Imp2" localSheetId="4">#REF!</definedName>
    <definedName name="_________Imp2" localSheetId="5">#REF!</definedName>
    <definedName name="_________Imp2" localSheetId="6">#REF!</definedName>
    <definedName name="_________Imp2" localSheetId="7">#REF!</definedName>
    <definedName name="_________Imp2">#REF!</definedName>
    <definedName name="_________key2" localSheetId="8" hidden="1">#REF!</definedName>
    <definedName name="_________key2" localSheetId="9" hidden="1">#REF!</definedName>
    <definedName name="_________key2" localSheetId="10" hidden="1">#REF!</definedName>
    <definedName name="_________key2" localSheetId="11" hidden="1">#REF!</definedName>
    <definedName name="_________key2" localSheetId="0" hidden="1">#REF!</definedName>
    <definedName name="_________key2" localSheetId="1" hidden="1">#REF!</definedName>
    <definedName name="_________key2" localSheetId="2" hidden="1">#REF!</definedName>
    <definedName name="_________key2" localSheetId="3" hidden="1">#REF!</definedName>
    <definedName name="_________key2" localSheetId="4" hidden="1">#REF!</definedName>
    <definedName name="_________key2" localSheetId="5" hidden="1">#REF!</definedName>
    <definedName name="_________key2" localSheetId="6" hidden="1">#REF!</definedName>
    <definedName name="_________key2" localSheetId="7" hidden="1">#REF!</definedName>
    <definedName name="_________key2" hidden="1">#REF!</definedName>
    <definedName name="_________p1" localSheetId="8">#REF!</definedName>
    <definedName name="_________p1" localSheetId="9">#REF!</definedName>
    <definedName name="_________p1" localSheetId="10">#REF!</definedName>
    <definedName name="_________p1" localSheetId="11">#REF!</definedName>
    <definedName name="_________p1" localSheetId="0">#REF!</definedName>
    <definedName name="_________p1" localSheetId="1">#REF!</definedName>
    <definedName name="_________p1" localSheetId="2">#REF!</definedName>
    <definedName name="_________p1" localSheetId="3">#REF!</definedName>
    <definedName name="_________p1" localSheetId="4">#REF!</definedName>
    <definedName name="_________p1" localSheetId="5">#REF!</definedName>
    <definedName name="_________p1" localSheetId="6">#REF!</definedName>
    <definedName name="_________p1" localSheetId="7">#REF!</definedName>
    <definedName name="_________p1">#REF!</definedName>
    <definedName name="_________RM1">[8]PAG19!$B$3:$I$39</definedName>
    <definedName name="_________RM2">[8]PAG19!$J$3:$P$39</definedName>
    <definedName name="________A2" localSheetId="8">'[3]R. Natural'!#REF!</definedName>
    <definedName name="________A2" localSheetId="9">'[3]R. Natural'!#REF!</definedName>
    <definedName name="________A2" localSheetId="10">'[3]R. Natural'!#REF!</definedName>
    <definedName name="________A2" localSheetId="11">'[3]R. Natural'!#REF!</definedName>
    <definedName name="________A2" localSheetId="0">'[3]R. Natural'!#REF!</definedName>
    <definedName name="________A2" localSheetId="1">'[3]R. Natural'!#REF!</definedName>
    <definedName name="________A2" localSheetId="2">'[3]R. Natural'!#REF!</definedName>
    <definedName name="________A2" localSheetId="3">'[3]R. Natural'!#REF!</definedName>
    <definedName name="________A2" localSheetId="4">'[3]R. Natural'!#REF!</definedName>
    <definedName name="________A2" localSheetId="5">'[3]R. Natural'!#REF!</definedName>
    <definedName name="________A2" localSheetId="6">'[3]R. Natural'!#REF!</definedName>
    <definedName name="________A2" localSheetId="7">'[3]R. Natural'!#REF!</definedName>
    <definedName name="________A2">'[3]R. Natural'!#REF!</definedName>
    <definedName name="________bol52" localSheetId="8">[4]PAG_35!#REF!</definedName>
    <definedName name="________bol52" localSheetId="9">[4]PAG_35!#REF!</definedName>
    <definedName name="________bol52" localSheetId="10">[4]PAG_35!#REF!</definedName>
    <definedName name="________bol52" localSheetId="11">[4]PAG_35!#REF!</definedName>
    <definedName name="________bol52" localSheetId="0">[4]PAG_35!#REF!</definedName>
    <definedName name="________bol52" localSheetId="1">[4]PAG_35!#REF!</definedName>
    <definedName name="________bol52" localSheetId="2">[4]PAG_35!#REF!</definedName>
    <definedName name="________bol52" localSheetId="3">[4]PAG_35!#REF!</definedName>
    <definedName name="________bol52" localSheetId="4">[4]PAG_35!#REF!</definedName>
    <definedName name="________bol52" localSheetId="5">[4]PAG_35!#REF!</definedName>
    <definedName name="________bol52" localSheetId="6">[4]PAG_35!#REF!</definedName>
    <definedName name="________bol52" localSheetId="7">[4]PAG_35!#REF!</definedName>
    <definedName name="________bol52">[4]PAG_35!#REF!</definedName>
    <definedName name="________BTP1">[5]BTPMP!$A$2:$M$19922</definedName>
    <definedName name="________BTP2">[5]BTPMS!$A$2:$N$19683</definedName>
    <definedName name="________CDB1">[5]CDMP!$B$2:$N$20020</definedName>
    <definedName name="________CDB2">[5]CDMS!$A$2:$M$20027</definedName>
    <definedName name="________cdr2" localSheetId="8">[6]Cdr7!#REF!</definedName>
    <definedName name="________cdr2" localSheetId="9">[6]Cdr7!#REF!</definedName>
    <definedName name="________cdr2" localSheetId="10">[6]Cdr7!#REF!</definedName>
    <definedName name="________cdr2" localSheetId="11">[6]Cdr7!#REF!</definedName>
    <definedName name="________cdr2" localSheetId="0">[6]Cdr7!#REF!</definedName>
    <definedName name="________cdr2" localSheetId="1">[6]Cdr7!#REF!</definedName>
    <definedName name="________cdr2" localSheetId="2">[6]Cdr7!#REF!</definedName>
    <definedName name="________cdr2" localSheetId="3">[6]Cdr7!#REF!</definedName>
    <definedName name="________cdr2" localSheetId="4">[6]Cdr7!#REF!</definedName>
    <definedName name="________cdr2" localSheetId="5">[6]Cdr7!#REF!</definedName>
    <definedName name="________cdr2" localSheetId="6">[6]Cdr7!#REF!</definedName>
    <definedName name="________cdr2" localSheetId="7">[6]Cdr7!#REF!</definedName>
    <definedName name="________cdr2">[6]Cdr7!#REF!</definedName>
    <definedName name="________Cdr7">'[7]Cdrs 1-2'!$A$1:$S$46</definedName>
    <definedName name="________Cdr8">'[7]Cdrs 1-2'!$A$69:$S$114</definedName>
    <definedName name="________Dur1">[5]Dur!$A$2:$I$27</definedName>
    <definedName name="________G7" localSheetId="8" hidden="1">#REF!</definedName>
    <definedName name="________G7" localSheetId="9" hidden="1">#REF!</definedName>
    <definedName name="________G7" localSheetId="10" hidden="1">#REF!</definedName>
    <definedName name="________G7" localSheetId="11" hidden="1">#REF!</definedName>
    <definedName name="________G7" localSheetId="0" hidden="1">#REF!</definedName>
    <definedName name="________G7" localSheetId="1" hidden="1">#REF!</definedName>
    <definedName name="________G7" localSheetId="2" hidden="1">#REF!</definedName>
    <definedName name="________G7" localSheetId="3" hidden="1">#REF!</definedName>
    <definedName name="________G7" localSheetId="4" hidden="1">#REF!</definedName>
    <definedName name="________G7" localSheetId="5" hidden="1">#REF!</definedName>
    <definedName name="________G7" localSheetId="6" hidden="1">#REF!</definedName>
    <definedName name="________G7" localSheetId="7" hidden="1">#REF!</definedName>
    <definedName name="________G7" hidden="1">#REF!</definedName>
    <definedName name="________gas001" localSheetId="8">#REF!</definedName>
    <definedName name="________gas001" localSheetId="9">#REF!</definedName>
    <definedName name="________gas001" localSheetId="10">#REF!</definedName>
    <definedName name="________gas001" localSheetId="11">#REF!</definedName>
    <definedName name="________gas001" localSheetId="0">#REF!</definedName>
    <definedName name="________gas001" localSheetId="1">#REF!</definedName>
    <definedName name="________gas001" localSheetId="2">#REF!</definedName>
    <definedName name="________gas001" localSheetId="3">#REF!</definedName>
    <definedName name="________gas001" localSheetId="4">#REF!</definedName>
    <definedName name="________gas001" localSheetId="5">#REF!</definedName>
    <definedName name="________gas001" localSheetId="6">#REF!</definedName>
    <definedName name="________gas001" localSheetId="7">#REF!</definedName>
    <definedName name="________gas001">#REF!</definedName>
    <definedName name="________Gas01" localSheetId="8">#REF!</definedName>
    <definedName name="________Gas01" localSheetId="9">#REF!</definedName>
    <definedName name="________Gas01" localSheetId="10">#REF!</definedName>
    <definedName name="________Gas01" localSheetId="11">#REF!</definedName>
    <definedName name="________Gas01" localSheetId="0">#REF!</definedName>
    <definedName name="________Gas01" localSheetId="1">#REF!</definedName>
    <definedName name="________Gas01" localSheetId="2">#REF!</definedName>
    <definedName name="________Gas01" localSheetId="3">#REF!</definedName>
    <definedName name="________Gas01" localSheetId="4">#REF!</definedName>
    <definedName name="________Gas01" localSheetId="5">#REF!</definedName>
    <definedName name="________Gas01" localSheetId="6">#REF!</definedName>
    <definedName name="________Gas01" localSheetId="7">#REF!</definedName>
    <definedName name="________Gas01">#REF!</definedName>
    <definedName name="________gas1" localSheetId="8">#REF!</definedName>
    <definedName name="________gas1" localSheetId="9">#REF!</definedName>
    <definedName name="________gas1" localSheetId="10">#REF!</definedName>
    <definedName name="________gas1" localSheetId="11">#REF!</definedName>
    <definedName name="________gas1" localSheetId="0">#REF!</definedName>
    <definedName name="________gas1" localSheetId="1">#REF!</definedName>
    <definedName name="________gas1" localSheetId="2">#REF!</definedName>
    <definedName name="________gas1" localSheetId="3">#REF!</definedName>
    <definedName name="________gas1" localSheetId="4">#REF!</definedName>
    <definedName name="________gas1" localSheetId="5">#REF!</definedName>
    <definedName name="________gas1" localSheetId="6">#REF!</definedName>
    <definedName name="________gas1" localSheetId="7">#REF!</definedName>
    <definedName name="________gas1">#REF!</definedName>
    <definedName name="________Imp1" localSheetId="8">#REF!</definedName>
    <definedName name="________Imp1" localSheetId="9">#REF!</definedName>
    <definedName name="________Imp1" localSheetId="10">#REF!</definedName>
    <definedName name="________Imp1" localSheetId="11">#REF!</definedName>
    <definedName name="________Imp1" localSheetId="0">#REF!</definedName>
    <definedName name="________Imp1" localSheetId="1">#REF!</definedName>
    <definedName name="________Imp1" localSheetId="2">#REF!</definedName>
    <definedName name="________Imp1" localSheetId="3">#REF!</definedName>
    <definedName name="________Imp1" localSheetId="4">#REF!</definedName>
    <definedName name="________Imp1" localSheetId="5">#REF!</definedName>
    <definedName name="________Imp1" localSheetId="6">#REF!</definedName>
    <definedName name="________Imp1" localSheetId="7">#REF!</definedName>
    <definedName name="________Imp1">#REF!</definedName>
    <definedName name="________Imp2" localSheetId="8">#REF!</definedName>
    <definedName name="________Imp2" localSheetId="9">#REF!</definedName>
    <definedName name="________Imp2" localSheetId="10">#REF!</definedName>
    <definedName name="________Imp2" localSheetId="11">#REF!</definedName>
    <definedName name="________Imp2" localSheetId="0">#REF!</definedName>
    <definedName name="________Imp2" localSheetId="1">#REF!</definedName>
    <definedName name="________Imp2" localSheetId="2">#REF!</definedName>
    <definedName name="________Imp2" localSheetId="3">#REF!</definedName>
    <definedName name="________Imp2" localSheetId="4">#REF!</definedName>
    <definedName name="________Imp2" localSheetId="5">#REF!</definedName>
    <definedName name="________Imp2" localSheetId="6">#REF!</definedName>
    <definedName name="________Imp2" localSheetId="7">#REF!</definedName>
    <definedName name="________Imp2">#REF!</definedName>
    <definedName name="________key2" localSheetId="8" hidden="1">#REF!</definedName>
    <definedName name="________key2" localSheetId="9" hidden="1">#REF!</definedName>
    <definedName name="________key2" localSheetId="10" hidden="1">#REF!</definedName>
    <definedName name="________key2" localSheetId="11" hidden="1">#REF!</definedName>
    <definedName name="________key2" localSheetId="0" hidden="1">#REF!</definedName>
    <definedName name="________key2" localSheetId="1" hidden="1">#REF!</definedName>
    <definedName name="________key2" localSheetId="2" hidden="1">#REF!</definedName>
    <definedName name="________key2" localSheetId="3" hidden="1">#REF!</definedName>
    <definedName name="________key2" localSheetId="4" hidden="1">#REF!</definedName>
    <definedName name="________key2" localSheetId="5" hidden="1">#REF!</definedName>
    <definedName name="________key2" localSheetId="6" hidden="1">#REF!</definedName>
    <definedName name="________key2" localSheetId="7" hidden="1">#REF!</definedName>
    <definedName name="________key2" hidden="1">#REF!</definedName>
    <definedName name="________p1" localSheetId="8">#REF!</definedName>
    <definedName name="________p1" localSheetId="9">#REF!</definedName>
    <definedName name="________p1" localSheetId="10">#REF!</definedName>
    <definedName name="________p1" localSheetId="11">#REF!</definedName>
    <definedName name="________p1" localSheetId="0">#REF!</definedName>
    <definedName name="________p1" localSheetId="1">#REF!</definedName>
    <definedName name="________p1" localSheetId="2">#REF!</definedName>
    <definedName name="________p1" localSheetId="3">#REF!</definedName>
    <definedName name="________p1" localSheetId="4">#REF!</definedName>
    <definedName name="________p1" localSheetId="5">#REF!</definedName>
    <definedName name="________p1" localSheetId="6">#REF!</definedName>
    <definedName name="________p1" localSheetId="7">#REF!</definedName>
    <definedName name="________p1">#REF!</definedName>
    <definedName name="________RM1">[8]PAG19!$B$3:$I$39</definedName>
    <definedName name="________RM2">[8]PAG19!$J$3:$P$39</definedName>
    <definedName name="_______A2" localSheetId="8">'[3]R. Natural'!#REF!</definedName>
    <definedName name="_______A2" localSheetId="9">'[3]R. Natural'!#REF!</definedName>
    <definedName name="_______A2" localSheetId="10">'[3]R. Natural'!#REF!</definedName>
    <definedName name="_______A2" localSheetId="11">'[3]R. Natural'!#REF!</definedName>
    <definedName name="_______A2" localSheetId="0">'[3]R. Natural'!#REF!</definedName>
    <definedName name="_______A2" localSheetId="1">'[3]R. Natural'!#REF!</definedName>
    <definedName name="_______A2" localSheetId="2">'[3]R. Natural'!#REF!</definedName>
    <definedName name="_______A2" localSheetId="3">'[3]R. Natural'!#REF!</definedName>
    <definedName name="_______A2" localSheetId="4">'[3]R. Natural'!#REF!</definedName>
    <definedName name="_______A2" localSheetId="5">'[3]R. Natural'!#REF!</definedName>
    <definedName name="_______A2" localSheetId="6">'[3]R. Natural'!#REF!</definedName>
    <definedName name="_______A2" localSheetId="7">'[3]R. Natural'!#REF!</definedName>
    <definedName name="_______A2">'[3]R. Natural'!#REF!</definedName>
    <definedName name="_______bol52" localSheetId="8">[4]PAG_35!#REF!</definedName>
    <definedName name="_______bol52" localSheetId="9">[4]PAG_35!#REF!</definedName>
    <definedName name="_______bol52" localSheetId="10">[4]PAG_35!#REF!</definedName>
    <definedName name="_______bol52" localSheetId="11">[4]PAG_35!#REF!</definedName>
    <definedName name="_______bol52" localSheetId="0">[4]PAG_35!#REF!</definedName>
    <definedName name="_______bol52" localSheetId="1">[4]PAG_35!#REF!</definedName>
    <definedName name="_______bol52" localSheetId="2">[4]PAG_35!#REF!</definedName>
    <definedName name="_______bol52" localSheetId="3">[4]PAG_35!#REF!</definedName>
    <definedName name="_______bol52" localSheetId="4">[4]PAG_35!#REF!</definedName>
    <definedName name="_______bol52" localSheetId="5">[4]PAG_35!#REF!</definedName>
    <definedName name="_______bol52" localSheetId="6">[4]PAG_35!#REF!</definedName>
    <definedName name="_______bol52" localSheetId="7">[4]PAG_35!#REF!</definedName>
    <definedName name="_______bol52">[4]PAG_35!#REF!</definedName>
    <definedName name="_______BTP1">[5]BTPMP!$A$2:$M$19922</definedName>
    <definedName name="_______BTP2">[5]BTPMS!$A$2:$N$19683</definedName>
    <definedName name="_______CDB1">[5]CDMP!$B$2:$N$20020</definedName>
    <definedName name="_______CDB2">[5]CDMS!$A$2:$M$20027</definedName>
    <definedName name="_______cdr2" localSheetId="8">[6]Cdr7!#REF!</definedName>
    <definedName name="_______cdr2" localSheetId="9">[6]Cdr7!#REF!</definedName>
    <definedName name="_______cdr2" localSheetId="10">[6]Cdr7!#REF!</definedName>
    <definedName name="_______cdr2" localSheetId="11">[6]Cdr7!#REF!</definedName>
    <definedName name="_______cdr2" localSheetId="0">[6]Cdr7!#REF!</definedName>
    <definedName name="_______cdr2" localSheetId="1">[6]Cdr7!#REF!</definedName>
    <definedName name="_______cdr2" localSheetId="2">[6]Cdr7!#REF!</definedName>
    <definedName name="_______cdr2" localSheetId="3">[6]Cdr7!#REF!</definedName>
    <definedName name="_______cdr2" localSheetId="4">[6]Cdr7!#REF!</definedName>
    <definedName name="_______cdr2" localSheetId="5">[6]Cdr7!#REF!</definedName>
    <definedName name="_______cdr2" localSheetId="6">[6]Cdr7!#REF!</definedName>
    <definedName name="_______cdr2" localSheetId="7">[6]Cdr7!#REF!</definedName>
    <definedName name="_______cdr2">[6]Cdr7!#REF!</definedName>
    <definedName name="_______Cdr7">'[7]Cdrs 1-2'!$A$1:$S$46</definedName>
    <definedName name="_______Cdr8">'[7]Cdrs 1-2'!$A$69:$S$114</definedName>
    <definedName name="_______Dur1">[5]Dur!$A$2:$I$27</definedName>
    <definedName name="_______G7" localSheetId="8" hidden="1">#REF!</definedName>
    <definedName name="_______G7" localSheetId="9" hidden="1">#REF!</definedName>
    <definedName name="_______G7" localSheetId="10" hidden="1">#REF!</definedName>
    <definedName name="_______G7" localSheetId="11" hidden="1">#REF!</definedName>
    <definedName name="_______G7" localSheetId="0" hidden="1">#REF!</definedName>
    <definedName name="_______G7" localSheetId="1" hidden="1">#REF!</definedName>
    <definedName name="_______G7" localSheetId="2" hidden="1">#REF!</definedName>
    <definedName name="_______G7" localSheetId="3" hidden="1">#REF!</definedName>
    <definedName name="_______G7" localSheetId="4" hidden="1">#REF!</definedName>
    <definedName name="_______G7" localSheetId="5" hidden="1">#REF!</definedName>
    <definedName name="_______G7" localSheetId="6" hidden="1">#REF!</definedName>
    <definedName name="_______G7" localSheetId="7" hidden="1">#REF!</definedName>
    <definedName name="_______G7" hidden="1">#REF!</definedName>
    <definedName name="_______gas001" localSheetId="8">#REF!</definedName>
    <definedName name="_______gas001" localSheetId="9">#REF!</definedName>
    <definedName name="_______gas001" localSheetId="10">#REF!</definedName>
    <definedName name="_______gas001" localSheetId="11">#REF!</definedName>
    <definedName name="_______gas001" localSheetId="0">#REF!</definedName>
    <definedName name="_______gas001" localSheetId="1">#REF!</definedName>
    <definedName name="_______gas001" localSheetId="2">#REF!</definedName>
    <definedName name="_______gas001" localSheetId="3">#REF!</definedName>
    <definedName name="_______gas001" localSheetId="4">#REF!</definedName>
    <definedName name="_______gas001" localSheetId="5">#REF!</definedName>
    <definedName name="_______gas001" localSheetId="6">#REF!</definedName>
    <definedName name="_______gas001" localSheetId="7">#REF!</definedName>
    <definedName name="_______gas001">#REF!</definedName>
    <definedName name="_______Gas01" localSheetId="8">#REF!</definedName>
    <definedName name="_______Gas01" localSheetId="9">#REF!</definedName>
    <definedName name="_______Gas01" localSheetId="10">#REF!</definedName>
    <definedName name="_______Gas01" localSheetId="11">#REF!</definedName>
    <definedName name="_______Gas01" localSheetId="0">#REF!</definedName>
    <definedName name="_______Gas01" localSheetId="1">#REF!</definedName>
    <definedName name="_______Gas01" localSheetId="2">#REF!</definedName>
    <definedName name="_______Gas01" localSheetId="3">#REF!</definedName>
    <definedName name="_______Gas01" localSheetId="4">#REF!</definedName>
    <definedName name="_______Gas01" localSheetId="5">#REF!</definedName>
    <definedName name="_______Gas01" localSheetId="6">#REF!</definedName>
    <definedName name="_______Gas01" localSheetId="7">#REF!</definedName>
    <definedName name="_______Gas01">#REF!</definedName>
    <definedName name="_______gas1" localSheetId="8">#REF!</definedName>
    <definedName name="_______gas1" localSheetId="9">#REF!</definedName>
    <definedName name="_______gas1" localSheetId="10">#REF!</definedName>
    <definedName name="_______gas1" localSheetId="11">#REF!</definedName>
    <definedName name="_______gas1" localSheetId="0">#REF!</definedName>
    <definedName name="_______gas1" localSheetId="1">#REF!</definedName>
    <definedName name="_______gas1" localSheetId="2">#REF!</definedName>
    <definedName name="_______gas1" localSheetId="3">#REF!</definedName>
    <definedName name="_______gas1" localSheetId="4">#REF!</definedName>
    <definedName name="_______gas1" localSheetId="5">#REF!</definedName>
    <definedName name="_______gas1" localSheetId="6">#REF!</definedName>
    <definedName name="_______gas1" localSheetId="7">#REF!</definedName>
    <definedName name="_______gas1">#REF!</definedName>
    <definedName name="_______Imp1" localSheetId="8">#REF!</definedName>
    <definedName name="_______Imp1" localSheetId="9">#REF!</definedName>
    <definedName name="_______Imp1" localSheetId="10">#REF!</definedName>
    <definedName name="_______Imp1" localSheetId="11">#REF!</definedName>
    <definedName name="_______Imp1" localSheetId="0">#REF!</definedName>
    <definedName name="_______Imp1" localSheetId="1">#REF!</definedName>
    <definedName name="_______Imp1" localSheetId="2">#REF!</definedName>
    <definedName name="_______Imp1" localSheetId="3">#REF!</definedName>
    <definedName name="_______Imp1" localSheetId="4">#REF!</definedName>
    <definedName name="_______Imp1" localSheetId="5">#REF!</definedName>
    <definedName name="_______Imp1" localSheetId="6">#REF!</definedName>
    <definedName name="_______Imp1" localSheetId="7">#REF!</definedName>
    <definedName name="_______Imp1">#REF!</definedName>
    <definedName name="_______Imp2" localSheetId="8">#REF!</definedName>
    <definedName name="_______Imp2" localSheetId="9">#REF!</definedName>
    <definedName name="_______Imp2" localSheetId="10">#REF!</definedName>
    <definedName name="_______Imp2" localSheetId="11">#REF!</definedName>
    <definedName name="_______Imp2" localSheetId="0">#REF!</definedName>
    <definedName name="_______Imp2" localSheetId="1">#REF!</definedName>
    <definedName name="_______Imp2" localSheetId="2">#REF!</definedName>
    <definedName name="_______Imp2" localSheetId="3">#REF!</definedName>
    <definedName name="_______Imp2" localSheetId="4">#REF!</definedName>
    <definedName name="_______Imp2" localSheetId="5">#REF!</definedName>
    <definedName name="_______Imp2" localSheetId="6">#REF!</definedName>
    <definedName name="_______Imp2" localSheetId="7">#REF!</definedName>
    <definedName name="_______Imp2">#REF!</definedName>
    <definedName name="_______key2" localSheetId="8" hidden="1">#REF!</definedName>
    <definedName name="_______key2" localSheetId="9" hidden="1">#REF!</definedName>
    <definedName name="_______key2" localSheetId="10" hidden="1">#REF!</definedName>
    <definedName name="_______key2" localSheetId="11" hidden="1">#REF!</definedName>
    <definedName name="_______key2" localSheetId="0" hidden="1">#REF!</definedName>
    <definedName name="_______key2" localSheetId="1" hidden="1">#REF!</definedName>
    <definedName name="_______key2" localSheetId="2" hidden="1">#REF!</definedName>
    <definedName name="_______key2" localSheetId="3" hidden="1">#REF!</definedName>
    <definedName name="_______key2" localSheetId="4" hidden="1">#REF!</definedName>
    <definedName name="_______key2" localSheetId="5" hidden="1">#REF!</definedName>
    <definedName name="_______key2" localSheetId="6" hidden="1">#REF!</definedName>
    <definedName name="_______key2" localSheetId="7" hidden="1">#REF!</definedName>
    <definedName name="_______key2" hidden="1">#REF!</definedName>
    <definedName name="_______p1" localSheetId="8">#REF!</definedName>
    <definedName name="_______p1" localSheetId="9">#REF!</definedName>
    <definedName name="_______p1" localSheetId="10">#REF!</definedName>
    <definedName name="_______p1" localSheetId="11">#REF!</definedName>
    <definedName name="_______p1" localSheetId="0">#REF!</definedName>
    <definedName name="_______p1" localSheetId="1">#REF!</definedName>
    <definedName name="_______p1" localSheetId="2">#REF!</definedName>
    <definedName name="_______p1" localSheetId="3">#REF!</definedName>
    <definedName name="_______p1" localSheetId="4">#REF!</definedName>
    <definedName name="_______p1" localSheetId="5">#REF!</definedName>
    <definedName name="_______p1" localSheetId="6">#REF!</definedName>
    <definedName name="_______p1" localSheetId="7">#REF!</definedName>
    <definedName name="_______p1">#REF!</definedName>
    <definedName name="_______RM1">[8]PAG19!$B$3:$I$39</definedName>
    <definedName name="_______RM2">[8]PAG19!$J$3:$P$39</definedName>
    <definedName name="______A2" localSheetId="8">'[9]R. Natural'!#REF!</definedName>
    <definedName name="______A2" localSheetId="9">'[9]R. Natural'!#REF!</definedName>
    <definedName name="______A2" localSheetId="10">'[9]R. Natural'!#REF!</definedName>
    <definedName name="______A2" localSheetId="11">'[9]R. Natural'!#REF!</definedName>
    <definedName name="______A2" localSheetId="0">'[9]R. Natural'!#REF!</definedName>
    <definedName name="______A2" localSheetId="1">'[9]R. Natural'!#REF!</definedName>
    <definedName name="______A2" localSheetId="2">'[9]R. Natural'!#REF!</definedName>
    <definedName name="______A2" localSheetId="3">'[9]R. Natural'!#REF!</definedName>
    <definedName name="______A2" localSheetId="4">'[9]R. Natural'!#REF!</definedName>
    <definedName name="______A2" localSheetId="5">'[9]R. Natural'!#REF!</definedName>
    <definedName name="______A2" localSheetId="6">'[9]R. Natural'!#REF!</definedName>
    <definedName name="______A2" localSheetId="7">'[9]R. Natural'!#REF!</definedName>
    <definedName name="______A2">'[10]R. Natural'!#REF!</definedName>
    <definedName name="______bol52" localSheetId="8">[4]PAG_35!#REF!</definedName>
    <definedName name="______bol52" localSheetId="9">[4]PAG_35!#REF!</definedName>
    <definedName name="______bol52" localSheetId="10">[4]PAG_35!#REF!</definedName>
    <definedName name="______bol52" localSheetId="11">[4]PAG_35!#REF!</definedName>
    <definedName name="______bol52" localSheetId="0">[4]PAG_35!#REF!</definedName>
    <definedName name="______bol52" localSheetId="1">[4]PAG_35!#REF!</definedName>
    <definedName name="______bol52" localSheetId="2">[4]PAG_35!#REF!</definedName>
    <definedName name="______bol52" localSheetId="3">[4]PAG_35!#REF!</definedName>
    <definedName name="______bol52" localSheetId="4">[4]PAG_35!#REF!</definedName>
    <definedName name="______bol52" localSheetId="5">[4]PAG_35!#REF!</definedName>
    <definedName name="______bol52" localSheetId="6">[4]PAG_35!#REF!</definedName>
    <definedName name="______bol52" localSheetId="7">[4]PAG_35!#REF!</definedName>
    <definedName name="______bol52">[4]PAG_35!#REF!</definedName>
    <definedName name="______BTP1">[5]BTPMP!$A$2:$M$19922</definedName>
    <definedName name="______BTP2">[5]BTPMS!$A$2:$N$19683</definedName>
    <definedName name="______CDB1">[5]CDMP!$B$2:$N$20020</definedName>
    <definedName name="______CDB2">[5]CDMS!$A$2:$M$20027</definedName>
    <definedName name="______cdr2" localSheetId="8">[6]Cdr7!#REF!</definedName>
    <definedName name="______cdr2" localSheetId="9">[6]Cdr7!#REF!</definedName>
    <definedName name="______cdr2" localSheetId="10">[6]Cdr7!#REF!</definedName>
    <definedName name="______cdr2" localSheetId="11">[6]Cdr7!#REF!</definedName>
    <definedName name="______cdr2" localSheetId="0">[6]Cdr7!#REF!</definedName>
    <definedName name="______cdr2" localSheetId="1">[6]Cdr7!#REF!</definedName>
    <definedName name="______cdr2" localSheetId="2">[6]Cdr7!#REF!</definedName>
    <definedName name="______cdr2" localSheetId="3">[6]Cdr7!#REF!</definedName>
    <definedName name="______cdr2" localSheetId="4">[6]Cdr7!#REF!</definedName>
    <definedName name="______cdr2" localSheetId="5">[6]Cdr7!#REF!</definedName>
    <definedName name="______cdr2" localSheetId="6">[6]Cdr7!#REF!</definedName>
    <definedName name="______cdr2" localSheetId="7">[6]Cdr7!#REF!</definedName>
    <definedName name="______cdr2">[6]Cdr7!#REF!</definedName>
    <definedName name="______Cdr7">'[7]Cdrs 1-2'!$A$1:$S$46</definedName>
    <definedName name="______Cdr8">'[7]Cdrs 1-2'!$A$69:$S$114</definedName>
    <definedName name="______Dur1">[5]Dur!$A$2:$I$27</definedName>
    <definedName name="______G7" localSheetId="8" hidden="1">#REF!</definedName>
    <definedName name="______G7" localSheetId="9" hidden="1">#REF!</definedName>
    <definedName name="______G7" localSheetId="10" hidden="1">#REF!</definedName>
    <definedName name="______G7" localSheetId="11" hidden="1">#REF!</definedName>
    <definedName name="______G7" localSheetId="0" hidden="1">#REF!</definedName>
    <definedName name="______G7" localSheetId="1" hidden="1">#REF!</definedName>
    <definedName name="______G7" localSheetId="2" hidden="1">#REF!</definedName>
    <definedName name="______G7" localSheetId="3" hidden="1">#REF!</definedName>
    <definedName name="______G7" localSheetId="4" hidden="1">#REF!</definedName>
    <definedName name="______G7" localSheetId="5" hidden="1">#REF!</definedName>
    <definedName name="______G7" localSheetId="6" hidden="1">#REF!</definedName>
    <definedName name="______G7" localSheetId="7" hidden="1">#REF!</definedName>
    <definedName name="______G7" hidden="1">#REF!</definedName>
    <definedName name="______gas001" localSheetId="8">#REF!</definedName>
    <definedName name="______gas001" localSheetId="9">#REF!</definedName>
    <definedName name="______gas001" localSheetId="10">#REF!</definedName>
    <definedName name="______gas001" localSheetId="11">#REF!</definedName>
    <definedName name="______gas001" localSheetId="0">#REF!</definedName>
    <definedName name="______gas001" localSheetId="1">#REF!</definedName>
    <definedName name="______gas001" localSheetId="2">#REF!</definedName>
    <definedName name="______gas001" localSheetId="3">#REF!</definedName>
    <definedName name="______gas001" localSheetId="4">#REF!</definedName>
    <definedName name="______gas001" localSheetId="5">#REF!</definedName>
    <definedName name="______gas001" localSheetId="6">#REF!</definedName>
    <definedName name="______gas001" localSheetId="7">#REF!</definedName>
    <definedName name="______gas001">#REF!</definedName>
    <definedName name="______Gas01" localSheetId="8">#REF!</definedName>
    <definedName name="______Gas01" localSheetId="9">#REF!</definedName>
    <definedName name="______Gas01" localSheetId="10">#REF!</definedName>
    <definedName name="______Gas01" localSheetId="11">#REF!</definedName>
    <definedName name="______Gas01" localSheetId="0">#REF!</definedName>
    <definedName name="______Gas01" localSheetId="1">#REF!</definedName>
    <definedName name="______Gas01" localSheetId="2">#REF!</definedName>
    <definedName name="______Gas01" localSheetId="3">#REF!</definedName>
    <definedName name="______Gas01" localSheetId="4">#REF!</definedName>
    <definedName name="______Gas01" localSheetId="5">#REF!</definedName>
    <definedName name="______Gas01" localSheetId="6">#REF!</definedName>
    <definedName name="______Gas01" localSheetId="7">#REF!</definedName>
    <definedName name="______Gas01">#REF!</definedName>
    <definedName name="______gas1" localSheetId="8">#REF!</definedName>
    <definedName name="______gas1" localSheetId="9">#REF!</definedName>
    <definedName name="______gas1" localSheetId="10">#REF!</definedName>
    <definedName name="______gas1" localSheetId="11">#REF!</definedName>
    <definedName name="______gas1" localSheetId="0">#REF!</definedName>
    <definedName name="______gas1" localSheetId="1">#REF!</definedName>
    <definedName name="______gas1" localSheetId="2">#REF!</definedName>
    <definedName name="______gas1" localSheetId="3">#REF!</definedName>
    <definedName name="______gas1" localSheetId="4">#REF!</definedName>
    <definedName name="______gas1" localSheetId="5">#REF!</definedName>
    <definedName name="______gas1" localSheetId="6">#REF!</definedName>
    <definedName name="______gas1" localSheetId="7">#REF!</definedName>
    <definedName name="______gas1">#REF!</definedName>
    <definedName name="______Imp1" localSheetId="8">#REF!</definedName>
    <definedName name="______Imp1" localSheetId="9">#REF!</definedName>
    <definedName name="______Imp1" localSheetId="10">#REF!</definedName>
    <definedName name="______Imp1" localSheetId="11">#REF!</definedName>
    <definedName name="______Imp1" localSheetId="0">#REF!</definedName>
    <definedName name="______Imp1" localSheetId="1">#REF!</definedName>
    <definedName name="______Imp1" localSheetId="2">#REF!</definedName>
    <definedName name="______Imp1" localSheetId="3">#REF!</definedName>
    <definedName name="______Imp1" localSheetId="4">#REF!</definedName>
    <definedName name="______Imp1" localSheetId="5">#REF!</definedName>
    <definedName name="______Imp1" localSheetId="6">#REF!</definedName>
    <definedName name="______Imp1" localSheetId="7">#REF!</definedName>
    <definedName name="______Imp1">#REF!</definedName>
    <definedName name="______Imp2" localSheetId="8">#REF!</definedName>
    <definedName name="______Imp2" localSheetId="9">#REF!</definedName>
    <definedName name="______Imp2" localSheetId="10">#REF!</definedName>
    <definedName name="______Imp2" localSheetId="11">#REF!</definedName>
    <definedName name="______Imp2" localSheetId="0">#REF!</definedName>
    <definedName name="______Imp2" localSheetId="1">#REF!</definedName>
    <definedName name="______Imp2" localSheetId="2">#REF!</definedName>
    <definedName name="______Imp2" localSheetId="3">#REF!</definedName>
    <definedName name="______Imp2" localSheetId="4">#REF!</definedName>
    <definedName name="______Imp2" localSheetId="5">#REF!</definedName>
    <definedName name="______Imp2" localSheetId="6">#REF!</definedName>
    <definedName name="______Imp2" localSheetId="7">#REF!</definedName>
    <definedName name="______Imp2">#REF!</definedName>
    <definedName name="______key2" localSheetId="8" hidden="1">#REF!</definedName>
    <definedName name="______key2" localSheetId="9" hidden="1">#REF!</definedName>
    <definedName name="______key2" localSheetId="10" hidden="1">#REF!</definedName>
    <definedName name="______key2" localSheetId="11" hidden="1">#REF!</definedName>
    <definedName name="______key2" localSheetId="0" hidden="1">#REF!</definedName>
    <definedName name="______key2" localSheetId="1" hidden="1">#REF!</definedName>
    <definedName name="______key2" localSheetId="2" hidden="1">#REF!</definedName>
    <definedName name="______key2" localSheetId="3" hidden="1">#REF!</definedName>
    <definedName name="______key2" localSheetId="4" hidden="1">#REF!</definedName>
    <definedName name="______key2" localSheetId="5" hidden="1">#REF!</definedName>
    <definedName name="______key2" localSheetId="6" hidden="1">#REF!</definedName>
    <definedName name="______key2" localSheetId="7" hidden="1">#REF!</definedName>
    <definedName name="______key2" hidden="1">#REF!</definedName>
    <definedName name="______p1" localSheetId="8">#REF!</definedName>
    <definedName name="______p1" localSheetId="9">#REF!</definedName>
    <definedName name="______p1" localSheetId="10">#REF!</definedName>
    <definedName name="______p1" localSheetId="11">#REF!</definedName>
    <definedName name="______p1" localSheetId="0">#REF!</definedName>
    <definedName name="______p1" localSheetId="1">#REF!</definedName>
    <definedName name="______p1" localSheetId="2">#REF!</definedName>
    <definedName name="______p1" localSheetId="3">#REF!</definedName>
    <definedName name="______p1" localSheetId="4">#REF!</definedName>
    <definedName name="______p1" localSheetId="5">#REF!</definedName>
    <definedName name="______p1" localSheetId="6">#REF!</definedName>
    <definedName name="______p1" localSheetId="7">#REF!</definedName>
    <definedName name="______p1">#REF!</definedName>
    <definedName name="______RM1">[8]PAG19!$B$3:$I$39</definedName>
    <definedName name="______RM2">[8]PAG19!$J$3:$P$39</definedName>
    <definedName name="_____A2" localSheetId="8">'[11]R. Natural'!#REF!</definedName>
    <definedName name="_____A2" localSheetId="9">'[11]R. Natural'!#REF!</definedName>
    <definedName name="_____A2" localSheetId="10">'[11]R. Natural'!#REF!</definedName>
    <definedName name="_____A2" localSheetId="11">'[11]R. Natural'!#REF!</definedName>
    <definedName name="_____A2" localSheetId="0">'[11]R. Natural'!#REF!</definedName>
    <definedName name="_____A2" localSheetId="1">'[11]R. Natural'!#REF!</definedName>
    <definedName name="_____A2" localSheetId="2">'[11]R. Natural'!#REF!</definedName>
    <definedName name="_____A2" localSheetId="3">'[11]R. Natural'!#REF!</definedName>
    <definedName name="_____A2" localSheetId="4">'[11]R. Natural'!#REF!</definedName>
    <definedName name="_____A2" localSheetId="5">'[11]R. Natural'!#REF!</definedName>
    <definedName name="_____A2" localSheetId="6">'[11]R. Natural'!#REF!</definedName>
    <definedName name="_____A2" localSheetId="7">'[11]R. Natural'!#REF!</definedName>
    <definedName name="_____A2">'[11]R. Natural'!#REF!</definedName>
    <definedName name="_____bol52" localSheetId="8">[4]PAG_35!#REF!</definedName>
    <definedName name="_____bol52" localSheetId="9">[4]PAG_35!#REF!</definedName>
    <definedName name="_____bol52" localSheetId="10">[4]PAG_35!#REF!</definedName>
    <definedName name="_____bol52" localSheetId="11">[4]PAG_35!#REF!</definedName>
    <definedName name="_____bol52" localSheetId="0">[4]PAG_35!#REF!</definedName>
    <definedName name="_____bol52" localSheetId="1">[4]PAG_35!#REF!</definedName>
    <definedName name="_____bol52" localSheetId="2">[4]PAG_35!#REF!</definedName>
    <definedName name="_____bol52" localSheetId="3">[4]PAG_35!#REF!</definedName>
    <definedName name="_____bol52" localSheetId="4">[4]PAG_35!#REF!</definedName>
    <definedName name="_____bol52" localSheetId="5">[4]PAG_35!#REF!</definedName>
    <definedName name="_____bol52" localSheetId="6">[4]PAG_35!#REF!</definedName>
    <definedName name="_____bol52" localSheetId="7">[4]PAG_35!#REF!</definedName>
    <definedName name="_____bol52">[4]PAG_35!#REF!</definedName>
    <definedName name="_____BTP1">[5]BTPMP!$A$2:$M$19922</definedName>
    <definedName name="_____BTP2">[5]BTPMS!$A$2:$N$19683</definedName>
    <definedName name="_____CDB1">[5]CDMP!$B$2:$N$20020</definedName>
    <definedName name="_____CDB2">[5]CDMS!$A$2:$M$20027</definedName>
    <definedName name="_____cdr2" localSheetId="8">[6]Cdr7!#REF!</definedName>
    <definedName name="_____cdr2" localSheetId="9">[6]Cdr7!#REF!</definedName>
    <definedName name="_____cdr2" localSheetId="10">[6]Cdr7!#REF!</definedName>
    <definedName name="_____cdr2" localSheetId="11">[6]Cdr7!#REF!</definedName>
    <definedName name="_____cdr2" localSheetId="0">[6]Cdr7!#REF!</definedName>
    <definedName name="_____cdr2" localSheetId="1">[6]Cdr7!#REF!</definedName>
    <definedName name="_____cdr2" localSheetId="2">[6]Cdr7!#REF!</definedName>
    <definedName name="_____cdr2" localSheetId="3">[6]Cdr7!#REF!</definedName>
    <definedName name="_____cdr2" localSheetId="4">[6]Cdr7!#REF!</definedName>
    <definedName name="_____cdr2" localSheetId="5">[6]Cdr7!#REF!</definedName>
    <definedName name="_____cdr2" localSheetId="6">[6]Cdr7!#REF!</definedName>
    <definedName name="_____cdr2" localSheetId="7">[6]Cdr7!#REF!</definedName>
    <definedName name="_____cdr2">[6]Cdr7!#REF!</definedName>
    <definedName name="_____Cdr7" localSheetId="8">'[12]Cdrs 1-2'!$A$1:$S$46</definedName>
    <definedName name="_____Cdr7" localSheetId="9">'[12]Cdrs 1-2'!$A$1:$S$46</definedName>
    <definedName name="_____Cdr7" localSheetId="10">'[12]Cdrs 1-2'!$A$1:$S$46</definedName>
    <definedName name="_____Cdr7" localSheetId="11">'[12]Cdrs 1-2'!$A$1:$S$46</definedName>
    <definedName name="_____Cdr7" localSheetId="0">'[12]Cdrs 1-2'!$A$1:$S$46</definedName>
    <definedName name="_____Cdr7" localSheetId="1">'[12]Cdrs 1-2'!$A$1:$S$46</definedName>
    <definedName name="_____Cdr7" localSheetId="2">'[12]Cdrs 1-2'!$A$1:$S$46</definedName>
    <definedName name="_____Cdr7" localSheetId="3">'[12]Cdrs 1-2'!$A$1:$S$46</definedName>
    <definedName name="_____Cdr7" localSheetId="4">'[12]Cdrs 1-2'!$A$1:$S$46</definedName>
    <definedName name="_____Cdr7" localSheetId="5">'[12]Cdrs 1-2'!$A$1:$S$46</definedName>
    <definedName name="_____Cdr7" localSheetId="6">'[12]Cdrs 1-2'!$A$1:$S$46</definedName>
    <definedName name="_____Cdr7" localSheetId="7">'[12]Cdrs 1-2'!$A$1:$S$46</definedName>
    <definedName name="_____Cdr7">'[13]Cdrs 1-2'!$A$1:$S$46</definedName>
    <definedName name="_____Cdr8" localSheetId="8">'[12]Cdrs 1-2'!$A$69:$S$114</definedName>
    <definedName name="_____Cdr8" localSheetId="9">'[12]Cdrs 1-2'!$A$69:$S$114</definedName>
    <definedName name="_____Cdr8" localSheetId="10">'[12]Cdrs 1-2'!$A$69:$S$114</definedName>
    <definedName name="_____Cdr8" localSheetId="11">'[12]Cdrs 1-2'!$A$69:$S$114</definedName>
    <definedName name="_____Cdr8" localSheetId="0">'[12]Cdrs 1-2'!$A$69:$S$114</definedName>
    <definedName name="_____Cdr8" localSheetId="1">'[12]Cdrs 1-2'!$A$69:$S$114</definedName>
    <definedName name="_____Cdr8" localSheetId="2">'[12]Cdrs 1-2'!$A$69:$S$114</definedName>
    <definedName name="_____Cdr8" localSheetId="3">'[12]Cdrs 1-2'!$A$69:$S$114</definedName>
    <definedName name="_____Cdr8" localSheetId="4">'[12]Cdrs 1-2'!$A$69:$S$114</definedName>
    <definedName name="_____Cdr8" localSheetId="5">'[12]Cdrs 1-2'!$A$69:$S$114</definedName>
    <definedName name="_____Cdr8" localSheetId="6">'[12]Cdrs 1-2'!$A$69:$S$114</definedName>
    <definedName name="_____Cdr8" localSheetId="7">'[12]Cdrs 1-2'!$A$69:$S$114</definedName>
    <definedName name="_____Cdr8">'[13]Cdrs 1-2'!$A$69:$S$114</definedName>
    <definedName name="_____Dur1">[5]Dur!$A$2:$I$27</definedName>
    <definedName name="_____G7" localSheetId="8" hidden="1">#REF!</definedName>
    <definedName name="_____G7" localSheetId="9" hidden="1">#REF!</definedName>
    <definedName name="_____G7" localSheetId="10" hidden="1">#REF!</definedName>
    <definedName name="_____G7" localSheetId="11" hidden="1">#REF!</definedName>
    <definedName name="_____G7" localSheetId="0" hidden="1">#REF!</definedName>
    <definedName name="_____G7" localSheetId="1" hidden="1">#REF!</definedName>
    <definedName name="_____G7" localSheetId="2" hidden="1">#REF!</definedName>
    <definedName name="_____G7" localSheetId="3" hidden="1">#REF!</definedName>
    <definedName name="_____G7" localSheetId="4" hidden="1">#REF!</definedName>
    <definedName name="_____G7" localSheetId="5" hidden="1">#REF!</definedName>
    <definedName name="_____G7" localSheetId="6" hidden="1">#REF!</definedName>
    <definedName name="_____G7" localSheetId="7" hidden="1">#REF!</definedName>
    <definedName name="_____G7" hidden="1">#REF!</definedName>
    <definedName name="_____gas001" localSheetId="8">#REF!</definedName>
    <definedName name="_____gas001" localSheetId="9">#REF!</definedName>
    <definedName name="_____gas001" localSheetId="10">#REF!</definedName>
    <definedName name="_____gas001" localSheetId="11">#REF!</definedName>
    <definedName name="_____gas001" localSheetId="0">#REF!</definedName>
    <definedName name="_____gas001" localSheetId="1">#REF!</definedName>
    <definedName name="_____gas001" localSheetId="2">#REF!</definedName>
    <definedName name="_____gas001" localSheetId="3">#REF!</definedName>
    <definedName name="_____gas001" localSheetId="4">#REF!</definedName>
    <definedName name="_____gas001" localSheetId="5">#REF!</definedName>
    <definedName name="_____gas001" localSheetId="6">#REF!</definedName>
    <definedName name="_____gas001" localSheetId="7">#REF!</definedName>
    <definedName name="_____gas001">#REF!</definedName>
    <definedName name="_____Gas01" localSheetId="8">#REF!</definedName>
    <definedName name="_____Gas01" localSheetId="9">#REF!</definedName>
    <definedName name="_____Gas01" localSheetId="10">#REF!</definedName>
    <definedName name="_____Gas01" localSheetId="11">#REF!</definedName>
    <definedName name="_____Gas01" localSheetId="0">#REF!</definedName>
    <definedName name="_____Gas01" localSheetId="1">#REF!</definedName>
    <definedName name="_____Gas01" localSheetId="2">#REF!</definedName>
    <definedName name="_____Gas01" localSheetId="3">#REF!</definedName>
    <definedName name="_____Gas01" localSheetId="4">#REF!</definedName>
    <definedName name="_____Gas01" localSheetId="5">#REF!</definedName>
    <definedName name="_____Gas01" localSheetId="6">#REF!</definedName>
    <definedName name="_____Gas01" localSheetId="7">#REF!</definedName>
    <definedName name="_____Gas01">#REF!</definedName>
    <definedName name="_____gas1" localSheetId="8">#REF!</definedName>
    <definedName name="_____gas1" localSheetId="9">#REF!</definedName>
    <definedName name="_____gas1" localSheetId="10">#REF!</definedName>
    <definedName name="_____gas1" localSheetId="11">#REF!</definedName>
    <definedName name="_____gas1" localSheetId="0">#REF!</definedName>
    <definedName name="_____gas1" localSheetId="1">#REF!</definedName>
    <definedName name="_____gas1" localSheetId="2">#REF!</definedName>
    <definedName name="_____gas1" localSheetId="3">#REF!</definedName>
    <definedName name="_____gas1" localSheetId="4">#REF!</definedName>
    <definedName name="_____gas1" localSheetId="5">#REF!</definedName>
    <definedName name="_____gas1" localSheetId="6">#REF!</definedName>
    <definedName name="_____gas1" localSheetId="7">#REF!</definedName>
    <definedName name="_____gas1">#REF!</definedName>
    <definedName name="_____Imp1" localSheetId="8">#REF!</definedName>
    <definedName name="_____Imp1" localSheetId="9">#REF!</definedName>
    <definedName name="_____Imp1" localSheetId="10">#REF!</definedName>
    <definedName name="_____Imp1" localSheetId="11">#REF!</definedName>
    <definedName name="_____Imp1" localSheetId="0">#REF!</definedName>
    <definedName name="_____Imp1" localSheetId="1">#REF!</definedName>
    <definedName name="_____Imp1" localSheetId="2">#REF!</definedName>
    <definedName name="_____Imp1" localSheetId="3">#REF!</definedName>
    <definedName name="_____Imp1" localSheetId="4">#REF!</definedName>
    <definedName name="_____Imp1" localSheetId="5">#REF!</definedName>
    <definedName name="_____Imp1" localSheetId="6">#REF!</definedName>
    <definedName name="_____Imp1" localSheetId="7">#REF!</definedName>
    <definedName name="_____Imp1">#REF!</definedName>
    <definedName name="_____Imp2" localSheetId="8">#REF!</definedName>
    <definedName name="_____Imp2" localSheetId="9">#REF!</definedName>
    <definedName name="_____Imp2" localSheetId="10">#REF!</definedName>
    <definedName name="_____Imp2" localSheetId="11">#REF!</definedName>
    <definedName name="_____Imp2" localSheetId="0">#REF!</definedName>
    <definedName name="_____Imp2" localSheetId="1">#REF!</definedName>
    <definedName name="_____Imp2" localSheetId="2">#REF!</definedName>
    <definedName name="_____Imp2" localSheetId="3">#REF!</definedName>
    <definedName name="_____Imp2" localSheetId="4">#REF!</definedName>
    <definedName name="_____Imp2" localSheetId="5">#REF!</definedName>
    <definedName name="_____Imp2" localSheetId="6">#REF!</definedName>
    <definedName name="_____Imp2" localSheetId="7">#REF!</definedName>
    <definedName name="_____Imp2">#REF!</definedName>
    <definedName name="_____key2" localSheetId="8" hidden="1">#REF!</definedName>
    <definedName name="_____key2" localSheetId="9" hidden="1">#REF!</definedName>
    <definedName name="_____key2" localSheetId="10" hidden="1">#REF!</definedName>
    <definedName name="_____key2" localSheetId="11" hidden="1">#REF!</definedName>
    <definedName name="_____key2" localSheetId="0" hidden="1">#REF!</definedName>
    <definedName name="_____key2" localSheetId="1" hidden="1">#REF!</definedName>
    <definedName name="_____key2" localSheetId="2" hidden="1">#REF!</definedName>
    <definedName name="_____key2" localSheetId="3" hidden="1">#REF!</definedName>
    <definedName name="_____key2" localSheetId="4" hidden="1">#REF!</definedName>
    <definedName name="_____key2" localSheetId="5" hidden="1">#REF!</definedName>
    <definedName name="_____key2" localSheetId="6" hidden="1">#REF!</definedName>
    <definedName name="_____key2" localSheetId="7" hidden="1">#REF!</definedName>
    <definedName name="_____key2" hidden="1">#REF!</definedName>
    <definedName name="_____p1" localSheetId="8">#REF!</definedName>
    <definedName name="_____p1" localSheetId="9">#REF!</definedName>
    <definedName name="_____p1" localSheetId="10">#REF!</definedName>
    <definedName name="_____p1" localSheetId="11">#REF!</definedName>
    <definedName name="_____p1" localSheetId="0">#REF!</definedName>
    <definedName name="_____p1" localSheetId="1">#REF!</definedName>
    <definedName name="_____p1" localSheetId="2">#REF!</definedName>
    <definedName name="_____p1" localSheetId="3">#REF!</definedName>
    <definedName name="_____p1" localSheetId="4">#REF!</definedName>
    <definedName name="_____p1" localSheetId="5">#REF!</definedName>
    <definedName name="_____p1" localSheetId="6">#REF!</definedName>
    <definedName name="_____p1" localSheetId="7">#REF!</definedName>
    <definedName name="_____p1">#REF!</definedName>
    <definedName name="_____RM1">[8]PAG19!$B$3:$I$39</definedName>
    <definedName name="_____RM2">[8]PAG19!$J$3:$P$39</definedName>
    <definedName name="____A2" localSheetId="8">'[11]R. Natural'!#REF!</definedName>
    <definedName name="____A2" localSheetId="9">'[11]R. Natural'!#REF!</definedName>
    <definedName name="____A2" localSheetId="10">'[11]R. Natural'!#REF!</definedName>
    <definedName name="____A2" localSheetId="11">'[11]R. Natural'!#REF!</definedName>
    <definedName name="____A2" localSheetId="0">'[11]R. Natural'!#REF!</definedName>
    <definedName name="____A2" localSheetId="1">'[11]R. Natural'!#REF!</definedName>
    <definedName name="____A2" localSheetId="2">'[11]R. Natural'!#REF!</definedName>
    <definedName name="____A2" localSheetId="3">'[11]R. Natural'!#REF!</definedName>
    <definedName name="____A2" localSheetId="4">'[11]R. Natural'!#REF!</definedName>
    <definedName name="____A2" localSheetId="5">'[11]R. Natural'!#REF!</definedName>
    <definedName name="____A2" localSheetId="6">'[11]R. Natural'!#REF!</definedName>
    <definedName name="____A2" localSheetId="7">'[11]R. Natural'!#REF!</definedName>
    <definedName name="____A2">'[11]R. Natural'!#REF!</definedName>
    <definedName name="____bol52" localSheetId="8">[4]PAG_35!#REF!</definedName>
    <definedName name="____bol52" localSheetId="9">[4]PAG_35!#REF!</definedName>
    <definedName name="____bol52" localSheetId="10">[4]PAG_35!#REF!</definedName>
    <definedName name="____bol52" localSheetId="11">[4]PAG_35!#REF!</definedName>
    <definedName name="____bol52" localSheetId="0">[4]PAG_35!#REF!</definedName>
    <definedName name="____bol52" localSheetId="1">[4]PAG_35!#REF!</definedName>
    <definedName name="____bol52" localSheetId="2">[4]PAG_35!#REF!</definedName>
    <definedName name="____bol52" localSheetId="3">[4]PAG_35!#REF!</definedName>
    <definedName name="____bol52" localSheetId="4">[4]PAG_35!#REF!</definedName>
    <definedName name="____bol52" localSheetId="5">[4]PAG_35!#REF!</definedName>
    <definedName name="____bol52" localSheetId="6">[4]PAG_35!#REF!</definedName>
    <definedName name="____bol52" localSheetId="7">[4]PAG_35!#REF!</definedName>
    <definedName name="____bol52">[4]PAG_35!#REF!</definedName>
    <definedName name="____BTP1">[5]BTPMP!$A$2:$M$19922</definedName>
    <definedName name="____BTP2">[5]BTPMS!$A$2:$N$19683</definedName>
    <definedName name="____CDB1">[5]CDMP!$B$2:$N$20020</definedName>
    <definedName name="____CDB2">[5]CDMS!$A$2:$M$20027</definedName>
    <definedName name="____cdr2" localSheetId="8">[6]Cdr7!#REF!</definedName>
    <definedName name="____cdr2" localSheetId="9">[6]Cdr7!#REF!</definedName>
    <definedName name="____cdr2" localSheetId="10">[6]Cdr7!#REF!</definedName>
    <definedName name="____cdr2" localSheetId="11">[6]Cdr7!#REF!</definedName>
    <definedName name="____cdr2" localSheetId="0">[6]Cdr7!#REF!</definedName>
    <definedName name="____cdr2" localSheetId="1">[6]Cdr7!#REF!</definedName>
    <definedName name="____cdr2" localSheetId="2">[6]Cdr7!#REF!</definedName>
    <definedName name="____cdr2" localSheetId="3">[6]Cdr7!#REF!</definedName>
    <definedName name="____cdr2" localSheetId="4">[6]Cdr7!#REF!</definedName>
    <definedName name="____cdr2" localSheetId="5">[6]Cdr7!#REF!</definedName>
    <definedName name="____cdr2" localSheetId="6">[6]Cdr7!#REF!</definedName>
    <definedName name="____cdr2" localSheetId="7">[6]Cdr7!#REF!</definedName>
    <definedName name="____cdr2">[6]Cdr7!#REF!</definedName>
    <definedName name="____Cdr7" localSheetId="8">'[12]Cdrs 1-2'!$A$1:$S$46</definedName>
    <definedName name="____Cdr7" localSheetId="9">'[12]Cdrs 1-2'!$A$1:$S$46</definedName>
    <definedName name="____Cdr7" localSheetId="10">'[12]Cdrs 1-2'!$A$1:$S$46</definedName>
    <definedName name="____Cdr7" localSheetId="11">'[12]Cdrs 1-2'!$A$1:$S$46</definedName>
    <definedName name="____Cdr7" localSheetId="0">'[12]Cdrs 1-2'!$A$1:$S$46</definedName>
    <definedName name="____Cdr7" localSheetId="1">'[12]Cdrs 1-2'!$A$1:$S$46</definedName>
    <definedName name="____Cdr7" localSheetId="2">'[12]Cdrs 1-2'!$A$1:$S$46</definedName>
    <definedName name="____Cdr7" localSheetId="3">'[12]Cdrs 1-2'!$A$1:$S$46</definedName>
    <definedName name="____Cdr7" localSheetId="4">'[12]Cdrs 1-2'!$A$1:$S$46</definedName>
    <definedName name="____Cdr7" localSheetId="5">'[12]Cdrs 1-2'!$A$1:$S$46</definedName>
    <definedName name="____Cdr7" localSheetId="6">'[12]Cdrs 1-2'!$A$1:$S$46</definedName>
    <definedName name="____Cdr7" localSheetId="7">'[12]Cdrs 1-2'!$A$1:$S$46</definedName>
    <definedName name="____Cdr7">'[13]Cdrs 1-2'!$A$1:$S$46</definedName>
    <definedName name="____Cdr8" localSheetId="8">'[12]Cdrs 1-2'!$A$69:$S$114</definedName>
    <definedName name="____Cdr8" localSheetId="9">'[12]Cdrs 1-2'!$A$69:$S$114</definedName>
    <definedName name="____Cdr8" localSheetId="10">'[12]Cdrs 1-2'!$A$69:$S$114</definedName>
    <definedName name="____Cdr8" localSheetId="11">'[12]Cdrs 1-2'!$A$69:$S$114</definedName>
    <definedName name="____Cdr8" localSheetId="0">'[12]Cdrs 1-2'!$A$69:$S$114</definedName>
    <definedName name="____Cdr8" localSheetId="1">'[12]Cdrs 1-2'!$A$69:$S$114</definedName>
    <definedName name="____Cdr8" localSheetId="2">'[12]Cdrs 1-2'!$A$69:$S$114</definedName>
    <definedName name="____Cdr8" localSheetId="3">'[12]Cdrs 1-2'!$A$69:$S$114</definedName>
    <definedName name="____Cdr8" localSheetId="4">'[12]Cdrs 1-2'!$A$69:$S$114</definedName>
    <definedName name="____Cdr8" localSheetId="5">'[12]Cdrs 1-2'!$A$69:$S$114</definedName>
    <definedName name="____Cdr8" localSheetId="6">'[12]Cdrs 1-2'!$A$69:$S$114</definedName>
    <definedName name="____Cdr8" localSheetId="7">'[12]Cdrs 1-2'!$A$69:$S$114</definedName>
    <definedName name="____Cdr8">'[13]Cdrs 1-2'!$A$69:$S$114</definedName>
    <definedName name="____Dur1">[5]Dur!$A$2:$I$27</definedName>
    <definedName name="____G7" localSheetId="8" hidden="1">#REF!</definedName>
    <definedName name="____G7" localSheetId="9" hidden="1">#REF!</definedName>
    <definedName name="____G7" localSheetId="10" hidden="1">#REF!</definedName>
    <definedName name="____G7" localSheetId="11" hidden="1">#REF!</definedName>
    <definedName name="____G7" localSheetId="0" hidden="1">#REF!</definedName>
    <definedName name="____G7" localSheetId="1" hidden="1">#REF!</definedName>
    <definedName name="____G7" localSheetId="2" hidden="1">#REF!</definedName>
    <definedName name="____G7" localSheetId="3" hidden="1">#REF!</definedName>
    <definedName name="____G7" localSheetId="4" hidden="1">#REF!</definedName>
    <definedName name="____G7" localSheetId="5" hidden="1">#REF!</definedName>
    <definedName name="____G7" localSheetId="6" hidden="1">#REF!</definedName>
    <definedName name="____G7" localSheetId="7" hidden="1">#REF!</definedName>
    <definedName name="____G7" hidden="1">#REF!</definedName>
    <definedName name="____gas001" localSheetId="8">#REF!</definedName>
    <definedName name="____gas001" localSheetId="9">#REF!</definedName>
    <definedName name="____gas001" localSheetId="10">#REF!</definedName>
    <definedName name="____gas001" localSheetId="11">#REF!</definedName>
    <definedName name="____gas001" localSheetId="0">#REF!</definedName>
    <definedName name="____gas001" localSheetId="1">#REF!</definedName>
    <definedName name="____gas001" localSheetId="2">#REF!</definedName>
    <definedName name="____gas001" localSheetId="3">#REF!</definedName>
    <definedName name="____gas001" localSheetId="4">#REF!</definedName>
    <definedName name="____gas001" localSheetId="5">#REF!</definedName>
    <definedName name="____gas001" localSheetId="6">#REF!</definedName>
    <definedName name="____gas001" localSheetId="7">#REF!</definedName>
    <definedName name="____gas001">#REF!</definedName>
    <definedName name="____Gas01" localSheetId="8">#REF!</definedName>
    <definedName name="____Gas01" localSheetId="9">#REF!</definedName>
    <definedName name="____Gas01" localSheetId="10">#REF!</definedName>
    <definedName name="____Gas01" localSheetId="11">#REF!</definedName>
    <definedName name="____Gas01" localSheetId="0">#REF!</definedName>
    <definedName name="____Gas01" localSheetId="1">#REF!</definedName>
    <definedName name="____Gas01" localSheetId="2">#REF!</definedName>
    <definedName name="____Gas01" localSheetId="3">#REF!</definedName>
    <definedName name="____Gas01" localSheetId="4">#REF!</definedName>
    <definedName name="____Gas01" localSheetId="5">#REF!</definedName>
    <definedName name="____Gas01" localSheetId="6">#REF!</definedName>
    <definedName name="____Gas01" localSheetId="7">#REF!</definedName>
    <definedName name="____Gas01">#REF!</definedName>
    <definedName name="____gas1" localSheetId="8">#REF!</definedName>
    <definedName name="____gas1" localSheetId="9">#REF!</definedName>
    <definedName name="____gas1" localSheetId="10">#REF!</definedName>
    <definedName name="____gas1" localSheetId="11">#REF!</definedName>
    <definedName name="____gas1" localSheetId="0">#REF!</definedName>
    <definedName name="____gas1" localSheetId="1">#REF!</definedName>
    <definedName name="____gas1" localSheetId="2">#REF!</definedName>
    <definedName name="____gas1" localSheetId="3">#REF!</definedName>
    <definedName name="____gas1" localSheetId="4">#REF!</definedName>
    <definedName name="____gas1" localSheetId="5">#REF!</definedName>
    <definedName name="____gas1" localSheetId="6">#REF!</definedName>
    <definedName name="____gas1" localSheetId="7">#REF!</definedName>
    <definedName name="____gas1">#REF!</definedName>
    <definedName name="____Imp1" localSheetId="8">#REF!</definedName>
    <definedName name="____Imp1" localSheetId="9">#REF!</definedName>
    <definedName name="____Imp1" localSheetId="10">#REF!</definedName>
    <definedName name="____Imp1" localSheetId="11">#REF!</definedName>
    <definedName name="____Imp1" localSheetId="0">#REF!</definedName>
    <definedName name="____Imp1" localSheetId="1">#REF!</definedName>
    <definedName name="____Imp1" localSheetId="2">#REF!</definedName>
    <definedName name="____Imp1" localSheetId="3">#REF!</definedName>
    <definedName name="____Imp1" localSheetId="4">#REF!</definedName>
    <definedName name="____Imp1" localSheetId="5">#REF!</definedName>
    <definedName name="____Imp1" localSheetId="6">#REF!</definedName>
    <definedName name="____Imp1" localSheetId="7">#REF!</definedName>
    <definedName name="____Imp1">#REF!</definedName>
    <definedName name="____Imp2" localSheetId="8">#REF!</definedName>
    <definedName name="____Imp2" localSheetId="9">#REF!</definedName>
    <definedName name="____Imp2" localSheetId="10">#REF!</definedName>
    <definedName name="____Imp2" localSheetId="11">#REF!</definedName>
    <definedName name="____Imp2" localSheetId="0">#REF!</definedName>
    <definedName name="____Imp2" localSheetId="1">#REF!</definedName>
    <definedName name="____Imp2" localSheetId="2">#REF!</definedName>
    <definedName name="____Imp2" localSheetId="3">#REF!</definedName>
    <definedName name="____Imp2" localSheetId="4">#REF!</definedName>
    <definedName name="____Imp2" localSheetId="5">#REF!</definedName>
    <definedName name="____Imp2" localSheetId="6">#REF!</definedName>
    <definedName name="____Imp2" localSheetId="7">#REF!</definedName>
    <definedName name="____Imp2">#REF!</definedName>
    <definedName name="____key2" localSheetId="8" hidden="1">#REF!</definedName>
    <definedName name="____key2" localSheetId="9" hidden="1">#REF!</definedName>
    <definedName name="____key2" localSheetId="10" hidden="1">#REF!</definedName>
    <definedName name="____key2" localSheetId="11" hidden="1">#REF!</definedName>
    <definedName name="____key2" localSheetId="0" hidden="1">#REF!</definedName>
    <definedName name="____key2" localSheetId="1" hidden="1">#REF!</definedName>
    <definedName name="____key2" localSheetId="2" hidden="1">#REF!</definedName>
    <definedName name="____key2" localSheetId="3" hidden="1">#REF!</definedName>
    <definedName name="____key2" localSheetId="4" hidden="1">#REF!</definedName>
    <definedName name="____key2" localSheetId="5" hidden="1">#REF!</definedName>
    <definedName name="____key2" localSheetId="6" hidden="1">#REF!</definedName>
    <definedName name="____key2" localSheetId="7" hidden="1">#REF!</definedName>
    <definedName name="____key2" hidden="1">#REF!</definedName>
    <definedName name="____p1" localSheetId="8">#REF!</definedName>
    <definedName name="____p1" localSheetId="9">#REF!</definedName>
    <definedName name="____p1" localSheetId="10">#REF!</definedName>
    <definedName name="____p1" localSheetId="11">#REF!</definedName>
    <definedName name="____p1" localSheetId="0">#REF!</definedName>
    <definedName name="____p1" localSheetId="1">#REF!</definedName>
    <definedName name="____p1" localSheetId="2">#REF!</definedName>
    <definedName name="____p1" localSheetId="3">#REF!</definedName>
    <definedName name="____p1" localSheetId="4">#REF!</definedName>
    <definedName name="____p1" localSheetId="5">#REF!</definedName>
    <definedName name="____p1" localSheetId="6">#REF!</definedName>
    <definedName name="____p1" localSheetId="7">#REF!</definedName>
    <definedName name="____p1">#REF!</definedName>
    <definedName name="____RM1">[8]PAG19!$B$3:$I$39</definedName>
    <definedName name="____RM2">[8]PAG19!$J$3:$P$39</definedName>
    <definedName name="___A2" localSheetId="8">'[11]R. Natural'!#REF!</definedName>
    <definedName name="___A2" localSheetId="9">'[11]R. Natural'!#REF!</definedName>
    <definedName name="___A2" localSheetId="10">'[11]R. Natural'!#REF!</definedName>
    <definedName name="___A2" localSheetId="11">'[11]R. Natural'!#REF!</definedName>
    <definedName name="___A2" localSheetId="0">'[11]R. Natural'!#REF!</definedName>
    <definedName name="___A2" localSheetId="1">'[11]R. Natural'!#REF!</definedName>
    <definedName name="___A2" localSheetId="2">'[11]R. Natural'!#REF!</definedName>
    <definedName name="___A2" localSheetId="3">'[11]R. Natural'!#REF!</definedName>
    <definedName name="___A2" localSheetId="4">'[11]R. Natural'!#REF!</definedName>
    <definedName name="___A2" localSheetId="5">'[11]R. Natural'!#REF!</definedName>
    <definedName name="___A2" localSheetId="6">'[11]R. Natural'!#REF!</definedName>
    <definedName name="___A2" localSheetId="7">'[11]R. Natural'!#REF!</definedName>
    <definedName name="___A2">'[11]R. Natural'!#REF!</definedName>
    <definedName name="___bol52" localSheetId="8">[4]PAG_35!#REF!</definedName>
    <definedName name="___bol52" localSheetId="9">[4]PAG_35!#REF!</definedName>
    <definedName name="___bol52" localSheetId="10">[4]PAG_35!#REF!</definedName>
    <definedName name="___bol52" localSheetId="11">[4]PAG_35!#REF!</definedName>
    <definedName name="___bol52" localSheetId="0">[4]PAG_35!#REF!</definedName>
    <definedName name="___bol52" localSheetId="1">[4]PAG_35!#REF!</definedName>
    <definedName name="___bol52" localSheetId="2">[4]PAG_35!#REF!</definedName>
    <definedName name="___bol52" localSheetId="3">[4]PAG_35!#REF!</definedName>
    <definedName name="___bol52" localSheetId="4">[4]PAG_35!#REF!</definedName>
    <definedName name="___bol52" localSheetId="5">[4]PAG_35!#REF!</definedName>
    <definedName name="___bol52" localSheetId="6">[4]PAG_35!#REF!</definedName>
    <definedName name="___bol52" localSheetId="7">[4]PAG_35!#REF!</definedName>
    <definedName name="___bol52">[4]PAG_35!#REF!</definedName>
    <definedName name="___BTP1">[5]BTPMP!$A$2:$M$19922</definedName>
    <definedName name="___BTP2">[5]BTPMS!$A$2:$N$19683</definedName>
    <definedName name="___CDB1">[5]CDMP!$B$2:$N$20020</definedName>
    <definedName name="___CDB2">[5]CDMS!$A$2:$M$20027</definedName>
    <definedName name="___cdr2" localSheetId="8">[6]Cdr7!#REF!</definedName>
    <definedName name="___cdr2" localSheetId="9">[6]Cdr7!#REF!</definedName>
    <definedName name="___cdr2" localSheetId="10">[6]Cdr7!#REF!</definedName>
    <definedName name="___cdr2" localSheetId="11">[6]Cdr7!#REF!</definedName>
    <definedName name="___cdr2" localSheetId="0">[6]Cdr7!#REF!</definedName>
    <definedName name="___cdr2" localSheetId="1">[6]Cdr7!#REF!</definedName>
    <definedName name="___cdr2" localSheetId="2">[6]Cdr7!#REF!</definedName>
    <definedName name="___cdr2" localSheetId="3">[6]Cdr7!#REF!</definedName>
    <definedName name="___cdr2" localSheetId="4">[6]Cdr7!#REF!</definedName>
    <definedName name="___cdr2" localSheetId="5">[6]Cdr7!#REF!</definedName>
    <definedName name="___cdr2" localSheetId="6">[6]Cdr7!#REF!</definedName>
    <definedName name="___cdr2" localSheetId="7">[6]Cdr7!#REF!</definedName>
    <definedName name="___cdr2">[6]Cdr7!#REF!</definedName>
    <definedName name="___Cdr7" localSheetId="8">'[12]Cdrs 1-2'!$A$1:$S$46</definedName>
    <definedName name="___Cdr7" localSheetId="9">'[12]Cdrs 1-2'!$A$1:$S$46</definedName>
    <definedName name="___Cdr7" localSheetId="10">'[12]Cdrs 1-2'!$A$1:$S$46</definedName>
    <definedName name="___Cdr7" localSheetId="11">'[12]Cdrs 1-2'!$A$1:$S$46</definedName>
    <definedName name="___Cdr7" localSheetId="0">'[12]Cdrs 1-2'!$A$1:$S$46</definedName>
    <definedName name="___Cdr7" localSheetId="1">'[12]Cdrs 1-2'!$A$1:$S$46</definedName>
    <definedName name="___Cdr7" localSheetId="2">'[12]Cdrs 1-2'!$A$1:$S$46</definedName>
    <definedName name="___Cdr7" localSheetId="3">'[12]Cdrs 1-2'!$A$1:$S$46</definedName>
    <definedName name="___Cdr7" localSheetId="4">'[12]Cdrs 1-2'!$A$1:$S$46</definedName>
    <definedName name="___Cdr7" localSheetId="5">'[12]Cdrs 1-2'!$A$1:$S$46</definedName>
    <definedName name="___Cdr7" localSheetId="6">'[12]Cdrs 1-2'!$A$1:$S$46</definedName>
    <definedName name="___Cdr7" localSheetId="7">'[12]Cdrs 1-2'!$A$1:$S$46</definedName>
    <definedName name="___Cdr7">'[13]Cdrs 1-2'!$A$1:$S$46</definedName>
    <definedName name="___Cdr8" localSheetId="8">'[12]Cdrs 1-2'!$A$69:$S$114</definedName>
    <definedName name="___Cdr8" localSheetId="9">'[12]Cdrs 1-2'!$A$69:$S$114</definedName>
    <definedName name="___Cdr8" localSheetId="10">'[12]Cdrs 1-2'!$A$69:$S$114</definedName>
    <definedName name="___Cdr8" localSheetId="11">'[12]Cdrs 1-2'!$A$69:$S$114</definedName>
    <definedName name="___Cdr8" localSheetId="0">'[12]Cdrs 1-2'!$A$69:$S$114</definedName>
    <definedName name="___Cdr8" localSheetId="1">'[12]Cdrs 1-2'!$A$69:$S$114</definedName>
    <definedName name="___Cdr8" localSheetId="2">'[12]Cdrs 1-2'!$A$69:$S$114</definedName>
    <definedName name="___Cdr8" localSheetId="3">'[12]Cdrs 1-2'!$A$69:$S$114</definedName>
    <definedName name="___Cdr8" localSheetId="4">'[12]Cdrs 1-2'!$A$69:$S$114</definedName>
    <definedName name="___Cdr8" localSheetId="5">'[12]Cdrs 1-2'!$A$69:$S$114</definedName>
    <definedName name="___Cdr8" localSheetId="6">'[12]Cdrs 1-2'!$A$69:$S$114</definedName>
    <definedName name="___Cdr8" localSheetId="7">'[12]Cdrs 1-2'!$A$69:$S$114</definedName>
    <definedName name="___Cdr8">'[13]Cdrs 1-2'!$A$69:$S$114</definedName>
    <definedName name="___Dur1">[5]Dur!$A$2:$I$27</definedName>
    <definedName name="___G7" localSheetId="8" hidden="1">#REF!</definedName>
    <definedName name="___G7" localSheetId="9" hidden="1">#REF!</definedName>
    <definedName name="___G7" localSheetId="10" hidden="1">#REF!</definedName>
    <definedName name="___G7" localSheetId="11" hidden="1">#REF!</definedName>
    <definedName name="___G7" localSheetId="0" hidden="1">#REF!</definedName>
    <definedName name="___G7" localSheetId="1" hidden="1">#REF!</definedName>
    <definedName name="___G7" localSheetId="2" hidden="1">#REF!</definedName>
    <definedName name="___G7" localSheetId="3" hidden="1">#REF!</definedName>
    <definedName name="___G7" localSheetId="4" hidden="1">#REF!</definedName>
    <definedName name="___G7" localSheetId="5" hidden="1">#REF!</definedName>
    <definedName name="___G7" localSheetId="6" hidden="1">#REF!</definedName>
    <definedName name="___G7" localSheetId="7" hidden="1">#REF!</definedName>
    <definedName name="___G7" hidden="1">#REF!</definedName>
    <definedName name="___gas001" localSheetId="8">#REF!</definedName>
    <definedName name="___gas001" localSheetId="9">#REF!</definedName>
    <definedName name="___gas001" localSheetId="10">#REF!</definedName>
    <definedName name="___gas001" localSheetId="11">#REF!</definedName>
    <definedName name="___gas001" localSheetId="0">#REF!</definedName>
    <definedName name="___gas001" localSheetId="1">#REF!</definedName>
    <definedName name="___gas001" localSheetId="2">#REF!</definedName>
    <definedName name="___gas001" localSheetId="3">#REF!</definedName>
    <definedName name="___gas001" localSheetId="4">#REF!</definedName>
    <definedName name="___gas001" localSheetId="5">#REF!</definedName>
    <definedName name="___gas001" localSheetId="6">#REF!</definedName>
    <definedName name="___gas001" localSheetId="7">#REF!</definedName>
    <definedName name="___gas001">#REF!</definedName>
    <definedName name="___Gas01" localSheetId="8">#REF!</definedName>
    <definedName name="___Gas01" localSheetId="9">#REF!</definedName>
    <definedName name="___Gas01" localSheetId="10">#REF!</definedName>
    <definedName name="___Gas01" localSheetId="11">#REF!</definedName>
    <definedName name="___Gas01" localSheetId="0">#REF!</definedName>
    <definedName name="___Gas01" localSheetId="1">#REF!</definedName>
    <definedName name="___Gas01" localSheetId="2">#REF!</definedName>
    <definedName name="___Gas01" localSheetId="3">#REF!</definedName>
    <definedName name="___Gas01" localSheetId="4">#REF!</definedName>
    <definedName name="___Gas01" localSheetId="5">#REF!</definedName>
    <definedName name="___Gas01" localSheetId="6">#REF!</definedName>
    <definedName name="___Gas01" localSheetId="7">#REF!</definedName>
    <definedName name="___Gas01">#REF!</definedName>
    <definedName name="___gas1" localSheetId="8">#REF!</definedName>
    <definedName name="___gas1" localSheetId="9">#REF!</definedName>
    <definedName name="___gas1" localSheetId="10">#REF!</definedName>
    <definedName name="___gas1" localSheetId="11">#REF!</definedName>
    <definedName name="___gas1" localSheetId="0">#REF!</definedName>
    <definedName name="___gas1" localSheetId="1">#REF!</definedName>
    <definedName name="___gas1" localSheetId="2">#REF!</definedName>
    <definedName name="___gas1" localSheetId="3">#REF!</definedName>
    <definedName name="___gas1" localSheetId="4">#REF!</definedName>
    <definedName name="___gas1" localSheetId="5">#REF!</definedName>
    <definedName name="___gas1" localSheetId="6">#REF!</definedName>
    <definedName name="___gas1" localSheetId="7">#REF!</definedName>
    <definedName name="___gas1">#REF!</definedName>
    <definedName name="___Imp1" localSheetId="8">#REF!</definedName>
    <definedName name="___Imp1" localSheetId="9">#REF!</definedName>
    <definedName name="___Imp1" localSheetId="10">#REF!</definedName>
    <definedName name="___Imp1" localSheetId="11">#REF!</definedName>
    <definedName name="___Imp1" localSheetId="0">#REF!</definedName>
    <definedName name="___Imp1" localSheetId="1">#REF!</definedName>
    <definedName name="___Imp1" localSheetId="2">#REF!</definedName>
    <definedName name="___Imp1" localSheetId="3">#REF!</definedName>
    <definedName name="___Imp1" localSheetId="4">#REF!</definedName>
    <definedName name="___Imp1" localSheetId="5">#REF!</definedName>
    <definedName name="___Imp1" localSheetId="6">#REF!</definedName>
    <definedName name="___Imp1" localSheetId="7">#REF!</definedName>
    <definedName name="___Imp1">#REF!</definedName>
    <definedName name="___Imp2" localSheetId="8">#REF!</definedName>
    <definedName name="___Imp2" localSheetId="9">#REF!</definedName>
    <definedName name="___Imp2" localSheetId="10">#REF!</definedName>
    <definedName name="___Imp2" localSheetId="11">#REF!</definedName>
    <definedName name="___Imp2" localSheetId="0">#REF!</definedName>
    <definedName name="___Imp2" localSheetId="1">#REF!</definedName>
    <definedName name="___Imp2" localSheetId="2">#REF!</definedName>
    <definedName name="___Imp2" localSheetId="3">#REF!</definedName>
    <definedName name="___Imp2" localSheetId="4">#REF!</definedName>
    <definedName name="___Imp2" localSheetId="5">#REF!</definedName>
    <definedName name="___Imp2" localSheetId="6">#REF!</definedName>
    <definedName name="___Imp2" localSheetId="7">#REF!</definedName>
    <definedName name="___Imp2">#REF!</definedName>
    <definedName name="___key2" localSheetId="8" hidden="1">#REF!</definedName>
    <definedName name="___key2" localSheetId="9" hidden="1">#REF!</definedName>
    <definedName name="___key2" localSheetId="10" hidden="1">#REF!</definedName>
    <definedName name="___key2" localSheetId="11" hidden="1">#REF!</definedName>
    <definedName name="___key2" localSheetId="0" hidden="1">#REF!</definedName>
    <definedName name="___key2" localSheetId="1" hidden="1">#REF!</definedName>
    <definedName name="___key2" localSheetId="2" hidden="1">#REF!</definedName>
    <definedName name="___key2" localSheetId="3" hidden="1">#REF!</definedName>
    <definedName name="___key2" localSheetId="4" hidden="1">#REF!</definedName>
    <definedName name="___key2" localSheetId="5" hidden="1">#REF!</definedName>
    <definedName name="___key2" localSheetId="6" hidden="1">#REF!</definedName>
    <definedName name="___key2" localSheetId="7" hidden="1">#REF!</definedName>
    <definedName name="___key2" hidden="1">#REF!</definedName>
    <definedName name="___p1" localSheetId="8">#REF!</definedName>
    <definedName name="___p1" localSheetId="9">#REF!</definedName>
    <definedName name="___p1" localSheetId="10">#REF!</definedName>
    <definedName name="___p1" localSheetId="11">#REF!</definedName>
    <definedName name="___p1" localSheetId="0">#REF!</definedName>
    <definedName name="___p1" localSheetId="1">#REF!</definedName>
    <definedName name="___p1" localSheetId="2">#REF!</definedName>
    <definedName name="___p1" localSheetId="3">#REF!</definedName>
    <definedName name="___p1" localSheetId="4">#REF!</definedName>
    <definedName name="___p1" localSheetId="5">#REF!</definedName>
    <definedName name="___p1" localSheetId="6">#REF!</definedName>
    <definedName name="___p1" localSheetId="7">#REF!</definedName>
    <definedName name="___p1">#REF!</definedName>
    <definedName name="___RM1">[8]PAG19!$B$3:$I$39</definedName>
    <definedName name="___RM2">[8]PAG19!$J$3:$P$39</definedName>
    <definedName name="__1__123Graph_ACHART_1" hidden="1">[14]Hoja3!$J$368:$J$408</definedName>
    <definedName name="__123Graph_A" localSheetId="8" hidden="1">[15]balance!#REF!</definedName>
    <definedName name="__123Graph_A" localSheetId="9" hidden="1">[15]balance!#REF!</definedName>
    <definedName name="__123Graph_A" localSheetId="10" hidden="1">[15]balance!#REF!</definedName>
    <definedName name="__123Graph_A" localSheetId="11" hidden="1">[15]balance!#REF!</definedName>
    <definedName name="__123Graph_A" localSheetId="0" hidden="1">[15]balance!#REF!</definedName>
    <definedName name="__123Graph_A" localSheetId="1" hidden="1">[15]balance!#REF!</definedName>
    <definedName name="__123Graph_A" localSheetId="2" hidden="1">[15]balance!#REF!</definedName>
    <definedName name="__123Graph_A" localSheetId="3" hidden="1">[15]balance!#REF!</definedName>
    <definedName name="__123Graph_A" localSheetId="4" hidden="1">[15]balance!#REF!</definedName>
    <definedName name="__123Graph_A" localSheetId="5" hidden="1">[15]balance!#REF!</definedName>
    <definedName name="__123Graph_A" localSheetId="6" hidden="1">[15]balance!#REF!</definedName>
    <definedName name="__123Graph_A" localSheetId="7" hidden="1">[15]balance!#REF!</definedName>
    <definedName name="__123Graph_A" hidden="1">[15]balance!#REF!</definedName>
    <definedName name="__123Graph_ACURRENT" localSheetId="8" hidden="1">[15]balance!#REF!</definedName>
    <definedName name="__123Graph_ACURRENT" localSheetId="9" hidden="1">[15]balance!#REF!</definedName>
    <definedName name="__123Graph_ACURRENT" localSheetId="10" hidden="1">[15]balance!#REF!</definedName>
    <definedName name="__123Graph_ACURRENT" localSheetId="11" hidden="1">[15]balance!#REF!</definedName>
    <definedName name="__123Graph_ACURRENT" localSheetId="0" hidden="1">[15]balance!#REF!</definedName>
    <definedName name="__123Graph_ACURRENT" localSheetId="1" hidden="1">[15]balance!#REF!</definedName>
    <definedName name="__123Graph_ACURRENT" localSheetId="2" hidden="1">[15]balance!#REF!</definedName>
    <definedName name="__123Graph_ACURRENT" localSheetId="3" hidden="1">[15]balance!#REF!</definedName>
    <definedName name="__123Graph_ACURRENT" localSheetId="4" hidden="1">[15]balance!#REF!</definedName>
    <definedName name="__123Graph_ACURRENT" localSheetId="5" hidden="1">[15]balance!#REF!</definedName>
    <definedName name="__123Graph_ACURRENT" localSheetId="6" hidden="1">[15]balance!#REF!</definedName>
    <definedName name="__123Graph_ACURRENT" localSheetId="7" hidden="1">[15]balance!#REF!</definedName>
    <definedName name="__123Graph_ACURRENT" hidden="1">[15]balance!#REF!</definedName>
    <definedName name="__123Graph_B" localSheetId="8" hidden="1">[15]balance!#REF!</definedName>
    <definedName name="__123Graph_B" localSheetId="9" hidden="1">[15]balance!#REF!</definedName>
    <definedName name="__123Graph_B" localSheetId="10" hidden="1">[15]balance!#REF!</definedName>
    <definedName name="__123Graph_B" localSheetId="11" hidden="1">[15]balance!#REF!</definedName>
    <definedName name="__123Graph_B" localSheetId="0" hidden="1">[15]balance!#REF!</definedName>
    <definedName name="__123Graph_B" localSheetId="1" hidden="1">[15]balance!#REF!</definedName>
    <definedName name="__123Graph_B" localSheetId="2" hidden="1">[15]balance!#REF!</definedName>
    <definedName name="__123Graph_B" localSheetId="3" hidden="1">[15]balance!#REF!</definedName>
    <definedName name="__123Graph_B" localSheetId="4" hidden="1">[15]balance!#REF!</definedName>
    <definedName name="__123Graph_B" localSheetId="5" hidden="1">[15]balance!#REF!</definedName>
    <definedName name="__123Graph_B" localSheetId="6" hidden="1">[15]balance!#REF!</definedName>
    <definedName name="__123Graph_B" localSheetId="7" hidden="1">[15]balance!#REF!</definedName>
    <definedName name="__123Graph_B" hidden="1">[15]balance!#REF!</definedName>
    <definedName name="__123Graph_BCURRENT" localSheetId="8" hidden="1">[15]balance!#REF!</definedName>
    <definedName name="__123Graph_BCURRENT" localSheetId="9" hidden="1">[15]balance!#REF!</definedName>
    <definedName name="__123Graph_BCURRENT" localSheetId="10" hidden="1">[15]balance!#REF!</definedName>
    <definedName name="__123Graph_BCURRENT" localSheetId="11" hidden="1">[15]balance!#REF!</definedName>
    <definedName name="__123Graph_BCURRENT" localSheetId="0" hidden="1">[15]balance!#REF!</definedName>
    <definedName name="__123Graph_BCURRENT" localSheetId="1" hidden="1">[15]balance!#REF!</definedName>
    <definedName name="__123Graph_BCURRENT" localSheetId="2" hidden="1">[15]balance!#REF!</definedName>
    <definedName name="__123Graph_BCURRENT" localSheetId="3" hidden="1">[15]balance!#REF!</definedName>
    <definedName name="__123Graph_BCURRENT" localSheetId="4" hidden="1">[15]balance!#REF!</definedName>
    <definedName name="__123Graph_BCURRENT" localSheetId="5" hidden="1">[15]balance!#REF!</definedName>
    <definedName name="__123Graph_BCURRENT" localSheetId="6" hidden="1">[15]balance!#REF!</definedName>
    <definedName name="__123Graph_BCURRENT" localSheetId="7" hidden="1">[15]balance!#REF!</definedName>
    <definedName name="__123Graph_BCURRENT" hidden="1">[15]balance!#REF!</definedName>
    <definedName name="__123Graph_D" localSheetId="8" hidden="1">[15]balance!#REF!</definedName>
    <definedName name="__123Graph_D" localSheetId="9" hidden="1">[15]balance!#REF!</definedName>
    <definedName name="__123Graph_D" localSheetId="10" hidden="1">[15]balance!#REF!</definedName>
    <definedName name="__123Graph_D" localSheetId="11" hidden="1">[15]balance!#REF!</definedName>
    <definedName name="__123Graph_D" localSheetId="0" hidden="1">[15]balance!#REF!</definedName>
    <definedName name="__123Graph_D" localSheetId="1" hidden="1">[15]balance!#REF!</definedName>
    <definedName name="__123Graph_D" localSheetId="2" hidden="1">[15]balance!#REF!</definedName>
    <definedName name="__123Graph_D" localSheetId="3" hidden="1">[15]balance!#REF!</definedName>
    <definedName name="__123Graph_D" localSheetId="4" hidden="1">[15]balance!#REF!</definedName>
    <definedName name="__123Graph_D" localSheetId="5" hidden="1">[15]balance!#REF!</definedName>
    <definedName name="__123Graph_D" localSheetId="6" hidden="1">[15]balance!#REF!</definedName>
    <definedName name="__123Graph_D" localSheetId="7" hidden="1">[15]balance!#REF!</definedName>
    <definedName name="__123Graph_D" hidden="1">[15]balance!#REF!</definedName>
    <definedName name="__123Graph_DCURRENT" localSheetId="8" hidden="1">[15]balance!#REF!</definedName>
    <definedName name="__123Graph_DCURRENT" hidden="1">[15]balance!#REF!</definedName>
    <definedName name="__123Graph_F" localSheetId="8" hidden="1">[15]balance!#REF!</definedName>
    <definedName name="__123Graph_F" hidden="1">[15]balance!#REF!</definedName>
    <definedName name="__123Graph_FCURRENT" localSheetId="8" hidden="1">[15]balance!#REF!</definedName>
    <definedName name="__123Graph_FCURRENT" hidden="1">[15]balance!#REF!</definedName>
    <definedName name="__123Graph_X" localSheetId="8" hidden="1">[15]balance!#REF!</definedName>
    <definedName name="__123Graph_X" hidden="1">[15]balance!#REF!</definedName>
    <definedName name="__123Graph_XCURRENT" localSheetId="8" hidden="1">[15]balance!#REF!</definedName>
    <definedName name="__123Graph_XCURRENT" hidden="1">[15]balance!#REF!</definedName>
    <definedName name="__2_" localSheetId="8">#REF!</definedName>
    <definedName name="__2_" localSheetId="9">#REF!</definedName>
    <definedName name="__2_" localSheetId="10">#REF!</definedName>
    <definedName name="__2_" localSheetId="11">#REF!</definedName>
    <definedName name="__2_" localSheetId="0">#REF!</definedName>
    <definedName name="__2_" localSheetId="1">#REF!</definedName>
    <definedName name="__2_" localSheetId="2">#REF!</definedName>
    <definedName name="__2_" localSheetId="3">#REF!</definedName>
    <definedName name="__2_" localSheetId="4">#REF!</definedName>
    <definedName name="__2_" localSheetId="5">#REF!</definedName>
    <definedName name="__2_" localSheetId="6">#REF!</definedName>
    <definedName name="__2_" localSheetId="7">#REF!</definedName>
    <definedName name="__2_">#REF!</definedName>
    <definedName name="__2__123Graph_XCHART_1" hidden="1">[14]Hoja3!$A$368:$A$408</definedName>
    <definedName name="__4_0" localSheetId="8">#REF!</definedName>
    <definedName name="__4_0" localSheetId="9">#REF!</definedName>
    <definedName name="__4_0" localSheetId="10">#REF!</definedName>
    <definedName name="__4_0" localSheetId="11">#REF!</definedName>
    <definedName name="__4_0" localSheetId="0">#REF!</definedName>
    <definedName name="__4_0" localSheetId="1">#REF!</definedName>
    <definedName name="__4_0" localSheetId="2">#REF!</definedName>
    <definedName name="__4_0" localSheetId="3">#REF!</definedName>
    <definedName name="__4_0" localSheetId="4">#REF!</definedName>
    <definedName name="__4_0" localSheetId="5">#REF!</definedName>
    <definedName name="__4_0" localSheetId="6">#REF!</definedName>
    <definedName name="__4_0" localSheetId="7">#REF!</definedName>
    <definedName name="__4_0">#REF!</definedName>
    <definedName name="__A2" localSheetId="8">'[16]R. Natural'!#REF!</definedName>
    <definedName name="__A2" localSheetId="9">'[16]R. Natural'!#REF!</definedName>
    <definedName name="__A2" localSheetId="10">'[16]R. Natural'!#REF!</definedName>
    <definedName name="__A2" localSheetId="11">'[16]R. Natural'!#REF!</definedName>
    <definedName name="__A2" localSheetId="0">'[16]R. Natural'!#REF!</definedName>
    <definedName name="__A2" localSheetId="1">'[16]R. Natural'!#REF!</definedName>
    <definedName name="__A2" localSheetId="2">'[16]R. Natural'!#REF!</definedName>
    <definedName name="__A2" localSheetId="3">'[16]R. Natural'!#REF!</definedName>
    <definedName name="__A2" localSheetId="4">'[16]R. Natural'!#REF!</definedName>
    <definedName name="__A2" localSheetId="5">'[16]R. Natural'!#REF!</definedName>
    <definedName name="__A2" localSheetId="6">'[16]R. Natural'!#REF!</definedName>
    <definedName name="__A2" localSheetId="7">'[16]R. Natural'!#REF!</definedName>
    <definedName name="__A2">'[17]R. Natural'!#REF!</definedName>
    <definedName name="__bol52" localSheetId="8">[4]PAG_35!#REF!</definedName>
    <definedName name="__bol52" localSheetId="9">[4]PAG_35!#REF!</definedName>
    <definedName name="__bol52" localSheetId="10">[4]PAG_35!#REF!</definedName>
    <definedName name="__bol52" localSheetId="11">[4]PAG_35!#REF!</definedName>
    <definedName name="__bol52" localSheetId="0">[4]PAG_35!#REF!</definedName>
    <definedName name="__bol52" localSheetId="1">[4]PAG_35!#REF!</definedName>
    <definedName name="__bol52" localSheetId="2">[4]PAG_35!#REF!</definedName>
    <definedName name="__bol52" localSheetId="3">[4]PAG_35!#REF!</definedName>
    <definedName name="__bol52" localSheetId="4">[4]PAG_35!#REF!</definedName>
    <definedName name="__bol52" localSheetId="5">[4]PAG_35!#REF!</definedName>
    <definedName name="__bol52" localSheetId="6">[4]PAG_35!#REF!</definedName>
    <definedName name="__bol52" localSheetId="7">[4]PAG_35!#REF!</definedName>
    <definedName name="__bol52">[4]PAG_35!#REF!</definedName>
    <definedName name="__BTP1">[5]BTPMP!$A$2:$M$19922</definedName>
    <definedName name="__BTP2">[5]BTPMS!$A$2:$N$19683</definedName>
    <definedName name="__CDB1">[5]CDMP!$B$2:$N$20020</definedName>
    <definedName name="__CDB2">[5]CDMS!$A$2:$M$20027</definedName>
    <definedName name="__cdr2" localSheetId="8">[6]Cdr7!#REF!</definedName>
    <definedName name="__cdr2" localSheetId="9">[6]Cdr7!#REF!</definedName>
    <definedName name="__cdr2" localSheetId="10">[6]Cdr7!#REF!</definedName>
    <definedName name="__cdr2" localSheetId="11">[6]Cdr7!#REF!</definedName>
    <definedName name="__cdr2" localSheetId="0">[6]Cdr7!#REF!</definedName>
    <definedName name="__cdr2" localSheetId="1">[6]Cdr7!#REF!</definedName>
    <definedName name="__cdr2" localSheetId="2">[6]Cdr7!#REF!</definedName>
    <definedName name="__cdr2" localSheetId="3">[6]Cdr7!#REF!</definedName>
    <definedName name="__cdr2" localSheetId="4">[6]Cdr7!#REF!</definedName>
    <definedName name="__cdr2" localSheetId="5">[6]Cdr7!#REF!</definedName>
    <definedName name="__cdr2" localSheetId="6">[6]Cdr7!#REF!</definedName>
    <definedName name="__cdr2" localSheetId="7">[6]Cdr7!#REF!</definedName>
    <definedName name="__cdr2">[6]Cdr7!#REF!</definedName>
    <definedName name="__Cdr7">'[7]Cdrs 1-2'!$A$1:$S$46</definedName>
    <definedName name="__Cdr8">'[7]Cdrs 1-2'!$A$69:$S$114</definedName>
    <definedName name="__Dur1">[5]Dur!$A$2:$I$27</definedName>
    <definedName name="__G7" localSheetId="8" hidden="1">#REF!</definedName>
    <definedName name="__G7" localSheetId="9" hidden="1">#REF!</definedName>
    <definedName name="__G7" localSheetId="10" hidden="1">#REF!</definedName>
    <definedName name="__G7" localSheetId="11" hidden="1">#REF!</definedName>
    <definedName name="__G7" localSheetId="0" hidden="1">#REF!</definedName>
    <definedName name="__G7" localSheetId="1" hidden="1">#REF!</definedName>
    <definedName name="__G7" localSheetId="2" hidden="1">#REF!</definedName>
    <definedName name="__G7" localSheetId="3" hidden="1">#REF!</definedName>
    <definedName name="__G7" localSheetId="4" hidden="1">#REF!</definedName>
    <definedName name="__G7" localSheetId="5" hidden="1">#REF!</definedName>
    <definedName name="__G7" localSheetId="6" hidden="1">#REF!</definedName>
    <definedName name="__G7" localSheetId="7" hidden="1">#REF!</definedName>
    <definedName name="__G7" hidden="1">#REF!</definedName>
    <definedName name="__gas001" localSheetId="8">#REF!</definedName>
    <definedName name="__gas001" localSheetId="9">#REF!</definedName>
    <definedName name="__gas001" localSheetId="10">#REF!</definedName>
    <definedName name="__gas001" localSheetId="11">#REF!</definedName>
    <definedName name="__gas001" localSheetId="0">#REF!</definedName>
    <definedName name="__gas001" localSheetId="1">#REF!</definedName>
    <definedName name="__gas001" localSheetId="2">#REF!</definedName>
    <definedName name="__gas001" localSheetId="3">#REF!</definedName>
    <definedName name="__gas001" localSheetId="4">#REF!</definedName>
    <definedName name="__gas001" localSheetId="5">#REF!</definedName>
    <definedName name="__gas001" localSheetId="6">#REF!</definedName>
    <definedName name="__gas001" localSheetId="7">#REF!</definedName>
    <definedName name="__gas001">#REF!</definedName>
    <definedName name="__Gas01" localSheetId="8">#REF!</definedName>
    <definedName name="__Gas01" localSheetId="9">#REF!</definedName>
    <definedName name="__Gas01" localSheetId="10">#REF!</definedName>
    <definedName name="__Gas01" localSheetId="11">#REF!</definedName>
    <definedName name="__Gas01" localSheetId="0">#REF!</definedName>
    <definedName name="__Gas01" localSheetId="1">#REF!</definedName>
    <definedName name="__Gas01" localSheetId="2">#REF!</definedName>
    <definedName name="__Gas01" localSheetId="3">#REF!</definedName>
    <definedName name="__Gas01" localSheetId="4">#REF!</definedName>
    <definedName name="__Gas01" localSheetId="5">#REF!</definedName>
    <definedName name="__Gas01" localSheetId="6">#REF!</definedName>
    <definedName name="__Gas01" localSheetId="7">#REF!</definedName>
    <definedName name="__Gas01">#REF!</definedName>
    <definedName name="__gas1" localSheetId="8">#REF!</definedName>
    <definedName name="__gas1" localSheetId="9">#REF!</definedName>
    <definedName name="__gas1" localSheetId="10">#REF!</definedName>
    <definedName name="__gas1" localSheetId="11">#REF!</definedName>
    <definedName name="__gas1" localSheetId="0">#REF!</definedName>
    <definedName name="__gas1" localSheetId="1">#REF!</definedName>
    <definedName name="__gas1" localSheetId="2">#REF!</definedName>
    <definedName name="__gas1" localSheetId="3">#REF!</definedName>
    <definedName name="__gas1" localSheetId="4">#REF!</definedName>
    <definedName name="__gas1" localSheetId="5">#REF!</definedName>
    <definedName name="__gas1" localSheetId="6">#REF!</definedName>
    <definedName name="__gas1" localSheetId="7">#REF!</definedName>
    <definedName name="__gas1">#REF!</definedName>
    <definedName name="__Imp1" localSheetId="8">#REF!</definedName>
    <definedName name="__Imp1" localSheetId="9">#REF!</definedName>
    <definedName name="__Imp1" localSheetId="10">#REF!</definedName>
    <definedName name="__Imp1" localSheetId="11">#REF!</definedName>
    <definedName name="__Imp1" localSheetId="0">#REF!</definedName>
    <definedName name="__Imp1" localSheetId="1">#REF!</definedName>
    <definedName name="__Imp1" localSheetId="2">#REF!</definedName>
    <definedName name="__Imp1" localSheetId="3">#REF!</definedName>
    <definedName name="__Imp1" localSheetId="4">#REF!</definedName>
    <definedName name="__Imp1" localSheetId="5">#REF!</definedName>
    <definedName name="__Imp1" localSheetId="6">#REF!</definedName>
    <definedName name="__Imp1" localSheetId="7">#REF!</definedName>
    <definedName name="__Imp1">#REF!</definedName>
    <definedName name="__Imp2" localSheetId="8">#REF!</definedName>
    <definedName name="__Imp2" localSheetId="9">#REF!</definedName>
    <definedName name="__Imp2" localSheetId="10">#REF!</definedName>
    <definedName name="__Imp2" localSheetId="11">#REF!</definedName>
    <definedName name="__Imp2" localSheetId="0">#REF!</definedName>
    <definedName name="__Imp2" localSheetId="1">#REF!</definedName>
    <definedName name="__Imp2" localSheetId="2">#REF!</definedName>
    <definedName name="__Imp2" localSheetId="3">#REF!</definedName>
    <definedName name="__Imp2" localSheetId="4">#REF!</definedName>
    <definedName name="__Imp2" localSheetId="5">#REF!</definedName>
    <definedName name="__Imp2" localSheetId="6">#REF!</definedName>
    <definedName name="__Imp2" localSheetId="7">#REF!</definedName>
    <definedName name="__Imp2">#REF!</definedName>
    <definedName name="__key2" localSheetId="8" hidden="1">#REF!</definedName>
    <definedName name="__key2" localSheetId="9" hidden="1">#REF!</definedName>
    <definedName name="__key2" localSheetId="10" hidden="1">#REF!</definedName>
    <definedName name="__key2" localSheetId="11" hidden="1">#REF!</definedName>
    <definedName name="__key2" localSheetId="0" hidden="1">#REF!</definedName>
    <definedName name="__key2" localSheetId="1" hidden="1">#REF!</definedName>
    <definedName name="__key2" localSheetId="2" hidden="1">#REF!</definedName>
    <definedName name="__key2" localSheetId="3" hidden="1">#REF!</definedName>
    <definedName name="__key2" localSheetId="4" hidden="1">#REF!</definedName>
    <definedName name="__key2" localSheetId="5" hidden="1">#REF!</definedName>
    <definedName name="__key2" localSheetId="6" hidden="1">#REF!</definedName>
    <definedName name="__key2" localSheetId="7" hidden="1">#REF!</definedName>
    <definedName name="__key2" hidden="1">#REF!</definedName>
    <definedName name="__p1" localSheetId="8">#REF!</definedName>
    <definedName name="__p1" localSheetId="9">#REF!</definedName>
    <definedName name="__p1" localSheetId="10">#REF!</definedName>
    <definedName name="__p1" localSheetId="11">#REF!</definedName>
    <definedName name="__p1" localSheetId="0">#REF!</definedName>
    <definedName name="__p1" localSheetId="1">#REF!</definedName>
    <definedName name="__p1" localSheetId="2">#REF!</definedName>
    <definedName name="__p1" localSheetId="3">#REF!</definedName>
    <definedName name="__p1" localSheetId="4">#REF!</definedName>
    <definedName name="__p1" localSheetId="5">#REF!</definedName>
    <definedName name="__p1" localSheetId="6">#REF!</definedName>
    <definedName name="__p1" localSheetId="7">#REF!</definedName>
    <definedName name="__p1">#REF!</definedName>
    <definedName name="__RM1">[8]PAG19!$B$3:$I$39</definedName>
    <definedName name="__RM2">[8]PAG19!$J$3:$P$39</definedName>
    <definedName name="_1_" localSheetId="8">#REF!</definedName>
    <definedName name="_1_" localSheetId="9">#REF!</definedName>
    <definedName name="_1_" localSheetId="10">#REF!</definedName>
    <definedName name="_1_" localSheetId="11">#REF!</definedName>
    <definedName name="_1_" localSheetId="0">#REF!</definedName>
    <definedName name="_1_" localSheetId="1">#REF!</definedName>
    <definedName name="_1_" localSheetId="2">#REF!</definedName>
    <definedName name="_1_" localSheetId="3">#REF!</definedName>
    <definedName name="_1_" localSheetId="4">#REF!</definedName>
    <definedName name="_1_" localSheetId="5">#REF!</definedName>
    <definedName name="_1_" localSheetId="6">#REF!</definedName>
    <definedName name="_1_" localSheetId="7">#REF!</definedName>
    <definedName name="_1_">#REF!</definedName>
    <definedName name="_1__123Graph_ACHART_1" localSheetId="8" hidden="1">[14]Hoja3!$J$368:$J$408</definedName>
    <definedName name="_1__123Graph_ACHART_1" localSheetId="9" hidden="1">[14]Hoja3!$J$368:$J$408</definedName>
    <definedName name="_1__123Graph_ACHART_1" localSheetId="10" hidden="1">[14]Hoja3!$J$368:$J$408</definedName>
    <definedName name="_1__123Graph_ACHART_1" localSheetId="11" hidden="1">[14]Hoja3!$J$368:$J$408</definedName>
    <definedName name="_1__123Graph_ACHART_1" localSheetId="0" hidden="1">[14]Hoja3!$J$368:$J$408</definedName>
    <definedName name="_1__123Graph_ACHART_1" localSheetId="1" hidden="1">[14]Hoja3!$J$368:$J$408</definedName>
    <definedName name="_1__123Graph_ACHART_1" localSheetId="2" hidden="1">[14]Hoja3!$J$368:$J$408</definedName>
    <definedName name="_1__123Graph_ACHART_1" localSheetId="3" hidden="1">[14]Hoja3!$J$368:$J$408</definedName>
    <definedName name="_1__123Graph_ACHART_1" localSheetId="4" hidden="1">[14]Hoja3!$J$368:$J$408</definedName>
    <definedName name="_1__123Graph_ACHART_1" localSheetId="5" hidden="1">[14]Hoja3!$J$368:$J$408</definedName>
    <definedName name="_1__123Graph_ACHART_1" localSheetId="6" hidden="1">[18]Hoja3!$J$368:$J$408</definedName>
    <definedName name="_1__123Graph_ACHART_1" localSheetId="7" hidden="1">[14]Hoja3!$J$368:$J$408</definedName>
    <definedName name="_1__123Graph_ACHART_1" hidden="1">[19]Hoja3!$J$368:$J$408</definedName>
    <definedName name="_1__123Graph_AGráfico_1A" hidden="1">[20]HIERRO!$B$47:$D$47</definedName>
    <definedName name="_10_abc" localSheetId="8" hidden="1">[21]HIERRO!#REF!</definedName>
    <definedName name="_10_abc" localSheetId="9" hidden="1">[21]HIERRO!#REF!</definedName>
    <definedName name="_10_abc" localSheetId="10" hidden="1">[21]HIERRO!#REF!</definedName>
    <definedName name="_10_abc" localSheetId="11" hidden="1">[21]HIERRO!#REF!</definedName>
    <definedName name="_10_abc" localSheetId="0" hidden="1">[21]HIERRO!#REF!</definedName>
    <definedName name="_10_abc" localSheetId="1" hidden="1">[21]HIERRO!#REF!</definedName>
    <definedName name="_10_abc" localSheetId="2" hidden="1">[21]HIERRO!#REF!</definedName>
    <definedName name="_10_abc" localSheetId="3" hidden="1">[21]HIERRO!#REF!</definedName>
    <definedName name="_10_abc" localSheetId="4" hidden="1">[21]HIERRO!#REF!</definedName>
    <definedName name="_10_abc" localSheetId="5" hidden="1">[21]HIERRO!#REF!</definedName>
    <definedName name="_10_abc" localSheetId="6" hidden="1">[21]HIERRO!#REF!</definedName>
    <definedName name="_10_abc" localSheetId="7" hidden="1">[21]HIERRO!#REF!</definedName>
    <definedName name="_10_abc" hidden="1">[21]HIERRO!#REF!</definedName>
    <definedName name="_16_0" localSheetId="8">#REF!</definedName>
    <definedName name="_16_0" localSheetId="9">#REF!</definedName>
    <definedName name="_16_0" localSheetId="10">#REF!</definedName>
    <definedName name="_16_0" localSheetId="11">#REF!</definedName>
    <definedName name="_16_0" localSheetId="0">#REF!</definedName>
    <definedName name="_16_0" localSheetId="1">#REF!</definedName>
    <definedName name="_16_0" localSheetId="2">#REF!</definedName>
    <definedName name="_16_0" localSheetId="3">#REF!</definedName>
    <definedName name="_16_0" localSheetId="4">#REF!</definedName>
    <definedName name="_16_0" localSheetId="5">#REF!</definedName>
    <definedName name="_16_0" localSheetId="6">#REF!</definedName>
    <definedName name="_16_0" localSheetId="7">#REF!</definedName>
    <definedName name="_16_0">#REF!</definedName>
    <definedName name="_2_" localSheetId="8">#REF!</definedName>
    <definedName name="_2_" localSheetId="9">#REF!</definedName>
    <definedName name="_2_" localSheetId="10">#REF!</definedName>
    <definedName name="_2_" localSheetId="11">#REF!</definedName>
    <definedName name="_2_" localSheetId="0">#REF!</definedName>
    <definedName name="_2_" localSheetId="1">#REF!</definedName>
    <definedName name="_2_" localSheetId="2">#REF!</definedName>
    <definedName name="_2_" localSheetId="3">#REF!</definedName>
    <definedName name="_2_" localSheetId="4">#REF!</definedName>
    <definedName name="_2_" localSheetId="5">#REF!</definedName>
    <definedName name="_2_" localSheetId="6">#REF!</definedName>
    <definedName name="_2_" localSheetId="7">#REF!</definedName>
    <definedName name="_2_">#REF!</definedName>
    <definedName name="_2__123Graph_ACHART_1" hidden="1">[14]Hoja3!$J$368:$J$408</definedName>
    <definedName name="_2__123Graph_BCHART_1" localSheetId="8" hidden="1">[21]EST_PB!$B$18:$D$18</definedName>
    <definedName name="_2__123Graph_BCHART_1" localSheetId="9" hidden="1">[21]EST_PB!$B$18:$D$18</definedName>
    <definedName name="_2__123Graph_BCHART_1" localSheetId="10" hidden="1">[21]EST_PB!$B$18:$D$18</definedName>
    <definedName name="_2__123Graph_BCHART_1" localSheetId="11" hidden="1">[21]EST_PB!$B$18:$D$18</definedName>
    <definedName name="_2__123Graph_BCHART_1" localSheetId="0" hidden="1">[21]EST_PB!$B$18:$D$18</definedName>
    <definedName name="_2__123Graph_BCHART_1" localSheetId="1" hidden="1">[21]EST_PB!$B$18:$D$18</definedName>
    <definedName name="_2__123Graph_BCHART_1" localSheetId="2" hidden="1">[21]EST_PB!$B$18:$D$18</definedName>
    <definedName name="_2__123Graph_BCHART_1" localSheetId="3" hidden="1">[21]EST_PB!$B$18:$D$18</definedName>
    <definedName name="_2__123Graph_BCHART_1" localSheetId="4" hidden="1">[21]EST_PB!$B$18:$D$18</definedName>
    <definedName name="_2__123Graph_BCHART_1" localSheetId="5" hidden="1">[21]EST_PB!$B$18:$D$18</definedName>
    <definedName name="_2__123Graph_BCHART_1" localSheetId="6" hidden="1">[21]EST_PB!$B$18:$D$18</definedName>
    <definedName name="_2__123Graph_BCHART_1" localSheetId="7" hidden="1">[21]EST_PB!$B$18:$D$18</definedName>
    <definedName name="_2__123Graph_BCHART_1" hidden="1">[22]EST_PB!$B$18:$D$18</definedName>
    <definedName name="_2__123Graph_XCHART_1" localSheetId="8" hidden="1">[14]Hoja3!$A$368:$A$408</definedName>
    <definedName name="_2__123Graph_XCHART_1" localSheetId="9" hidden="1">[14]Hoja3!$A$368:$A$408</definedName>
    <definedName name="_2__123Graph_XCHART_1" localSheetId="10" hidden="1">[14]Hoja3!$A$368:$A$408</definedName>
    <definedName name="_2__123Graph_XCHART_1" localSheetId="11" hidden="1">[14]Hoja3!$A$368:$A$408</definedName>
    <definedName name="_2__123Graph_XCHART_1" localSheetId="0" hidden="1">[14]Hoja3!$A$368:$A$408</definedName>
    <definedName name="_2__123Graph_XCHART_1" localSheetId="1" hidden="1">[14]Hoja3!$A$368:$A$408</definedName>
    <definedName name="_2__123Graph_XCHART_1" localSheetId="2" hidden="1">[14]Hoja3!$A$368:$A$408</definedName>
    <definedName name="_2__123Graph_XCHART_1" localSheetId="3" hidden="1">[14]Hoja3!$A$368:$A$408</definedName>
    <definedName name="_2__123Graph_XCHART_1" localSheetId="4" hidden="1">[14]Hoja3!$A$368:$A$408</definedName>
    <definedName name="_2__123Graph_XCHART_1" localSheetId="5" hidden="1">[14]Hoja3!$A$368:$A$408</definedName>
    <definedName name="_2__123Graph_XCHART_1" localSheetId="6" hidden="1">[18]Hoja3!$A$368:$A$408</definedName>
    <definedName name="_2__123Graph_XCHART_1" localSheetId="7" hidden="1">[14]Hoja3!$A$368:$A$408</definedName>
    <definedName name="_2__123Graph_XCHART_1" hidden="1">[19]Hoja3!$A$368:$A$408</definedName>
    <definedName name="_2_0" localSheetId="8">#REF!</definedName>
    <definedName name="_2_0" localSheetId="9">#REF!</definedName>
    <definedName name="_2_0" localSheetId="10">#REF!</definedName>
    <definedName name="_2_0" localSheetId="11">#REF!</definedName>
    <definedName name="_2_0" localSheetId="0">#REF!</definedName>
    <definedName name="_2_0" localSheetId="1">#REF!</definedName>
    <definedName name="_2_0" localSheetId="2">#REF!</definedName>
    <definedName name="_2_0" localSheetId="3">#REF!</definedName>
    <definedName name="_2_0" localSheetId="4">#REF!</definedName>
    <definedName name="_2_0" localSheetId="5">#REF!</definedName>
    <definedName name="_2_0" localSheetId="6">#REF!</definedName>
    <definedName name="_2_0" localSheetId="7">#REF!</definedName>
    <definedName name="_2_0">#REF!</definedName>
    <definedName name="_27_0" localSheetId="8">#REF!</definedName>
    <definedName name="_27_0" localSheetId="9">#REF!</definedName>
    <definedName name="_27_0" localSheetId="10">#REF!</definedName>
    <definedName name="_27_0" localSheetId="11">#REF!</definedName>
    <definedName name="_27_0" localSheetId="0">#REF!</definedName>
    <definedName name="_27_0" localSheetId="1">#REF!</definedName>
    <definedName name="_27_0" localSheetId="2">#REF!</definedName>
    <definedName name="_27_0" localSheetId="3">#REF!</definedName>
    <definedName name="_27_0" localSheetId="4">#REF!</definedName>
    <definedName name="_27_0" localSheetId="5">#REF!</definedName>
    <definedName name="_27_0" localSheetId="6">#REF!</definedName>
    <definedName name="_27_0" localSheetId="7">#REF!</definedName>
    <definedName name="_27_0">#REF!</definedName>
    <definedName name="_28_0" localSheetId="8">#REF!</definedName>
    <definedName name="_28_0" localSheetId="9">#REF!</definedName>
    <definedName name="_28_0" localSheetId="10">#REF!</definedName>
    <definedName name="_28_0" localSheetId="11">#REF!</definedName>
    <definedName name="_28_0" localSheetId="0">#REF!</definedName>
    <definedName name="_28_0" localSheetId="1">#REF!</definedName>
    <definedName name="_28_0" localSheetId="2">#REF!</definedName>
    <definedName name="_28_0" localSheetId="3">#REF!</definedName>
    <definedName name="_28_0" localSheetId="4">#REF!</definedName>
    <definedName name="_28_0" localSheetId="5">#REF!</definedName>
    <definedName name="_28_0" localSheetId="6">#REF!</definedName>
    <definedName name="_28_0" localSheetId="7">#REF!</definedName>
    <definedName name="_28_0">#REF!</definedName>
    <definedName name="_29_0" localSheetId="8">#REF!</definedName>
    <definedName name="_29_0" localSheetId="9">#REF!</definedName>
    <definedName name="_29_0" localSheetId="10">#REF!</definedName>
    <definedName name="_29_0" localSheetId="11">#REF!</definedName>
    <definedName name="_29_0" localSheetId="0">#REF!</definedName>
    <definedName name="_29_0" localSheetId="1">#REF!</definedName>
    <definedName name="_29_0" localSheetId="2">#REF!</definedName>
    <definedName name="_29_0" localSheetId="3">#REF!</definedName>
    <definedName name="_29_0" localSheetId="4">#REF!</definedName>
    <definedName name="_29_0" localSheetId="5">#REF!</definedName>
    <definedName name="_29_0" localSheetId="6">#REF!</definedName>
    <definedName name="_29_0" localSheetId="7">#REF!</definedName>
    <definedName name="_29_0">#REF!</definedName>
    <definedName name="_3__123Graph_ACHART_1" hidden="1">[14]Hoja3!$J$368:$J$408</definedName>
    <definedName name="_3__123Graph_BGráfico_1A" hidden="1">[20]HIERRO!$B$49:$D$49</definedName>
    <definedName name="_3__123Graph_XCHART_1" hidden="1">[14]Hoja3!$A$368:$A$408</definedName>
    <definedName name="_3_0" localSheetId="8">#REF!</definedName>
    <definedName name="_3_0" localSheetId="9">#REF!</definedName>
    <definedName name="_3_0" localSheetId="10">#REF!</definedName>
    <definedName name="_3_0" localSheetId="11">#REF!</definedName>
    <definedName name="_3_0" localSheetId="0">#REF!</definedName>
    <definedName name="_3_0" localSheetId="1">#REF!</definedName>
    <definedName name="_3_0" localSheetId="2">#REF!</definedName>
    <definedName name="_3_0" localSheetId="3">#REF!</definedName>
    <definedName name="_3_0" localSheetId="4">#REF!</definedName>
    <definedName name="_3_0" localSheetId="5">#REF!</definedName>
    <definedName name="_3_0" localSheetId="6">#REF!</definedName>
    <definedName name="_3_0" localSheetId="7">#REF!</definedName>
    <definedName name="_3_0">#REF!</definedName>
    <definedName name="_30_0" localSheetId="8">#REF!</definedName>
    <definedName name="_30_0" localSheetId="9">#REF!</definedName>
    <definedName name="_30_0" localSheetId="10">#REF!</definedName>
    <definedName name="_30_0" localSheetId="11">#REF!</definedName>
    <definedName name="_30_0" localSheetId="0">#REF!</definedName>
    <definedName name="_30_0" localSheetId="1">#REF!</definedName>
    <definedName name="_30_0" localSheetId="2">#REF!</definedName>
    <definedName name="_30_0" localSheetId="3">#REF!</definedName>
    <definedName name="_30_0" localSheetId="4">#REF!</definedName>
    <definedName name="_30_0" localSheetId="5">#REF!</definedName>
    <definedName name="_30_0" localSheetId="6">#REF!</definedName>
    <definedName name="_30_0" localSheetId="7">#REF!</definedName>
    <definedName name="_30_0">#REF!</definedName>
    <definedName name="_31_0" localSheetId="8">#REF!</definedName>
    <definedName name="_31_0" localSheetId="9">#REF!</definedName>
    <definedName name="_31_0" localSheetId="10">#REF!</definedName>
    <definedName name="_31_0" localSheetId="11">#REF!</definedName>
    <definedName name="_31_0" localSheetId="0">#REF!</definedName>
    <definedName name="_31_0" localSheetId="1">#REF!</definedName>
    <definedName name="_31_0" localSheetId="2">#REF!</definedName>
    <definedName name="_31_0" localSheetId="3">#REF!</definedName>
    <definedName name="_31_0" localSheetId="4">#REF!</definedName>
    <definedName name="_31_0" localSheetId="5">#REF!</definedName>
    <definedName name="_31_0" localSheetId="6">#REF!</definedName>
    <definedName name="_31_0" localSheetId="7">#REF!</definedName>
    <definedName name="_31_0">#REF!</definedName>
    <definedName name="_4__123Graph_CCHART_1" localSheetId="8" hidden="1">[21]EST_PB!$B$19:$D$19</definedName>
    <definedName name="_4__123Graph_CCHART_1" localSheetId="9" hidden="1">[21]EST_PB!$B$19:$D$19</definedName>
    <definedName name="_4__123Graph_CCHART_1" localSheetId="10" hidden="1">[21]EST_PB!$B$19:$D$19</definedName>
    <definedName name="_4__123Graph_CCHART_1" localSheetId="11" hidden="1">[21]EST_PB!$B$19:$D$19</definedName>
    <definedName name="_4__123Graph_CCHART_1" localSheetId="0" hidden="1">[21]EST_PB!$B$19:$D$19</definedName>
    <definedName name="_4__123Graph_CCHART_1" localSheetId="1" hidden="1">[21]EST_PB!$B$19:$D$19</definedName>
    <definedName name="_4__123Graph_CCHART_1" localSheetId="2" hidden="1">[21]EST_PB!$B$19:$D$19</definedName>
    <definedName name="_4__123Graph_CCHART_1" localSheetId="3" hidden="1">[21]EST_PB!$B$19:$D$19</definedName>
    <definedName name="_4__123Graph_CCHART_1" localSheetId="4" hidden="1">[21]EST_PB!$B$19:$D$19</definedName>
    <definedName name="_4__123Graph_CCHART_1" localSheetId="5" hidden="1">[21]EST_PB!$B$19:$D$19</definedName>
    <definedName name="_4__123Graph_CCHART_1" localSheetId="6" hidden="1">[21]EST_PB!$B$19:$D$19</definedName>
    <definedName name="_4__123Graph_CCHART_1" localSheetId="7" hidden="1">[21]EST_PB!$B$19:$D$19</definedName>
    <definedName name="_4__123Graph_CCHART_1" hidden="1">[22]EST_PB!$B$19:$D$19</definedName>
    <definedName name="_4__123Graph_XCHART_1" hidden="1">[14]Hoja3!$A$368:$A$408</definedName>
    <definedName name="_4_0" localSheetId="8">#REF!</definedName>
    <definedName name="_4_0" localSheetId="9">#REF!</definedName>
    <definedName name="_4_0" localSheetId="10">#REF!</definedName>
    <definedName name="_4_0" localSheetId="11">#REF!</definedName>
    <definedName name="_4_0" localSheetId="0">#REF!</definedName>
    <definedName name="_4_0" localSheetId="1">#REF!</definedName>
    <definedName name="_4_0" localSheetId="2">#REF!</definedName>
    <definedName name="_4_0" localSheetId="3">#REF!</definedName>
    <definedName name="_4_0" localSheetId="4">#REF!</definedName>
    <definedName name="_4_0" localSheetId="5">#REF!</definedName>
    <definedName name="_4_0" localSheetId="6">#REF!</definedName>
    <definedName name="_4_0" localSheetId="7">#REF!</definedName>
    <definedName name="_4_0">#REF!</definedName>
    <definedName name="_5__123Graph_CGráfico_1A" hidden="1">[20]HIERRO!$B$51:$D$51</definedName>
    <definedName name="_5_0" localSheetId="8">#REF!</definedName>
    <definedName name="_5_0" localSheetId="9">#REF!</definedName>
    <definedName name="_5_0" localSheetId="10">#REF!</definedName>
    <definedName name="_5_0" localSheetId="11">#REF!</definedName>
    <definedName name="_5_0" localSheetId="0">#REF!</definedName>
    <definedName name="_5_0" localSheetId="1">#REF!</definedName>
    <definedName name="_5_0" localSheetId="2">#REF!</definedName>
    <definedName name="_5_0" localSheetId="3">#REF!</definedName>
    <definedName name="_5_0" localSheetId="4">#REF!</definedName>
    <definedName name="_5_0" localSheetId="5">#REF!</definedName>
    <definedName name="_5_0" localSheetId="6">#REF!</definedName>
    <definedName name="_5_0" localSheetId="7">#REF!</definedName>
    <definedName name="_5_0">#REF!</definedName>
    <definedName name="_6__123Graph_DGráfico_1A" hidden="1">[20]HIERRO!$B$53:$D$53</definedName>
    <definedName name="_6_0" localSheetId="8">#REF!</definedName>
    <definedName name="_6_0" localSheetId="9">#REF!</definedName>
    <definedName name="_6_0" localSheetId="10">#REF!</definedName>
    <definedName name="_6_0" localSheetId="11">#REF!</definedName>
    <definedName name="_6_0" localSheetId="0">#REF!</definedName>
    <definedName name="_6_0" localSheetId="1">#REF!</definedName>
    <definedName name="_6_0" localSheetId="2">#REF!</definedName>
    <definedName name="_6_0" localSheetId="3">#REF!</definedName>
    <definedName name="_6_0" localSheetId="4">#REF!</definedName>
    <definedName name="_6_0" localSheetId="5">#REF!</definedName>
    <definedName name="_6_0" localSheetId="6">#REF!</definedName>
    <definedName name="_6_0" localSheetId="7">#REF!</definedName>
    <definedName name="_6_0">#REF!</definedName>
    <definedName name="_7.4">#N/A</definedName>
    <definedName name="_7.5" localSheetId="8">#REF!</definedName>
    <definedName name="_7.5" localSheetId="9">#REF!</definedName>
    <definedName name="_7.5" localSheetId="10">#REF!</definedName>
    <definedName name="_7.5" localSheetId="11">#REF!</definedName>
    <definedName name="_7.5" localSheetId="0">#REF!</definedName>
    <definedName name="_7.5" localSheetId="1">#REF!</definedName>
    <definedName name="_7.5" localSheetId="2">#REF!</definedName>
    <definedName name="_7.5" localSheetId="3">#REF!</definedName>
    <definedName name="_7.5" localSheetId="4">#REF!</definedName>
    <definedName name="_7.5" localSheetId="5">#REF!</definedName>
    <definedName name="_7.5" localSheetId="6">#REF!</definedName>
    <definedName name="_7.5" localSheetId="7">#REF!</definedName>
    <definedName name="_7.5">#REF!</definedName>
    <definedName name="_7.6">#N/A</definedName>
    <definedName name="_7.7">#N/A</definedName>
    <definedName name="_7_" localSheetId="8">#REF!</definedName>
    <definedName name="_7_" localSheetId="9">#REF!</definedName>
    <definedName name="_7_" localSheetId="10">#REF!</definedName>
    <definedName name="_7_" localSheetId="11">#REF!</definedName>
    <definedName name="_7_" localSheetId="0">#REF!</definedName>
    <definedName name="_7_" localSheetId="1">#REF!</definedName>
    <definedName name="_7_" localSheetId="2">#REF!</definedName>
    <definedName name="_7_" localSheetId="3">#REF!</definedName>
    <definedName name="_7_" localSheetId="4">#REF!</definedName>
    <definedName name="_7_" localSheetId="5">#REF!</definedName>
    <definedName name="_7_" localSheetId="6">#REF!</definedName>
    <definedName name="_7_" localSheetId="7">#REF!</definedName>
    <definedName name="_7_">#REF!</definedName>
    <definedName name="_7__123Graph_EGráfico_1A" hidden="1">[20]HIERRO!$B$53:$D$53</definedName>
    <definedName name="_7_0" localSheetId="8">#REF!</definedName>
    <definedName name="_7_0" localSheetId="9">#REF!</definedName>
    <definedName name="_7_0" localSheetId="10">#REF!</definedName>
    <definedName name="_7_0" localSheetId="11">#REF!</definedName>
    <definedName name="_7_0" localSheetId="0">#REF!</definedName>
    <definedName name="_7_0" localSheetId="1">#REF!</definedName>
    <definedName name="_7_0" localSheetId="2">#REF!</definedName>
    <definedName name="_7_0" localSheetId="3">#REF!</definedName>
    <definedName name="_7_0" localSheetId="4">#REF!</definedName>
    <definedName name="_7_0" localSheetId="5">#REF!</definedName>
    <definedName name="_7_0" localSheetId="6">#REF!</definedName>
    <definedName name="_7_0" localSheetId="7">#REF!</definedName>
    <definedName name="_7_0">#REF!</definedName>
    <definedName name="_8__123Graph_ACHART_1" hidden="1">[14]Hoja3!$J$368:$J$408</definedName>
    <definedName name="_8__123Graph_FGráfico_1A" localSheetId="8" hidden="1">[21]HIERRO!#REF!</definedName>
    <definedName name="_8__123Graph_FGráfico_1A" localSheetId="9" hidden="1">[21]HIERRO!#REF!</definedName>
    <definedName name="_8__123Graph_FGráfico_1A" localSheetId="10" hidden="1">[21]HIERRO!#REF!</definedName>
    <definedName name="_8__123Graph_FGráfico_1A" localSheetId="11" hidden="1">[21]HIERRO!#REF!</definedName>
    <definedName name="_8__123Graph_FGráfico_1A" localSheetId="0" hidden="1">[21]HIERRO!#REF!</definedName>
    <definedName name="_8__123Graph_FGráfico_1A" localSheetId="1" hidden="1">[21]HIERRO!#REF!</definedName>
    <definedName name="_8__123Graph_FGráfico_1A" localSheetId="2" hidden="1">[21]HIERRO!#REF!</definedName>
    <definedName name="_8__123Graph_FGráfico_1A" localSheetId="3" hidden="1">[21]HIERRO!#REF!</definedName>
    <definedName name="_8__123Graph_FGráfico_1A" localSheetId="4" hidden="1">[21]HIERRO!#REF!</definedName>
    <definedName name="_8__123Graph_FGráfico_1A" localSheetId="5" hidden="1">[21]HIERRO!#REF!</definedName>
    <definedName name="_8__123Graph_FGráfico_1A" localSheetId="6" hidden="1">[21]HIERRO!#REF!</definedName>
    <definedName name="_8__123Graph_FGráfico_1A" localSheetId="7" hidden="1">[21]HIERRO!#REF!</definedName>
    <definedName name="_8__123Graph_FGráfico_1A" hidden="1">[22]HIERRO!#REF!</definedName>
    <definedName name="_9__123Graph_XCHART_1" hidden="1">[14]Hoja3!$A$368:$A$408</definedName>
    <definedName name="_9__123Graph_XGráfico_1A" localSheetId="8" hidden="1">[21]HIERRO!#REF!</definedName>
    <definedName name="_9__123Graph_XGráfico_1A" localSheetId="9" hidden="1">[21]HIERRO!#REF!</definedName>
    <definedName name="_9__123Graph_XGráfico_1A" localSheetId="10" hidden="1">[21]HIERRO!#REF!</definedName>
    <definedName name="_9__123Graph_XGráfico_1A" localSheetId="11" hidden="1">[21]HIERRO!#REF!</definedName>
    <definedName name="_9__123Graph_XGráfico_1A" localSheetId="0" hidden="1">[21]HIERRO!#REF!</definedName>
    <definedName name="_9__123Graph_XGráfico_1A" localSheetId="1" hidden="1">[21]HIERRO!#REF!</definedName>
    <definedName name="_9__123Graph_XGráfico_1A" localSheetId="2" hidden="1">[21]HIERRO!#REF!</definedName>
    <definedName name="_9__123Graph_XGráfico_1A" localSheetId="3" hidden="1">[21]HIERRO!#REF!</definedName>
    <definedName name="_9__123Graph_XGráfico_1A" localSheetId="4" hidden="1">[21]HIERRO!#REF!</definedName>
    <definedName name="_9__123Graph_XGráfico_1A" localSheetId="5" hidden="1">[21]HIERRO!#REF!</definedName>
    <definedName name="_9__123Graph_XGráfico_1A" localSheetId="6" hidden="1">[21]HIERRO!#REF!</definedName>
    <definedName name="_9__123Graph_XGráfico_1A" localSheetId="7" hidden="1">[21]HIERRO!#REF!</definedName>
    <definedName name="_9__123Graph_XGráfico_1A" hidden="1">[22]HIERRO!#REF!</definedName>
    <definedName name="_A2" localSheetId="8">'[16]R. Natural'!#REF!</definedName>
    <definedName name="_A2" localSheetId="9">'[16]R. Natural'!#REF!</definedName>
    <definedName name="_A2" localSheetId="10">'[16]R. Natural'!#REF!</definedName>
    <definedName name="_A2" localSheetId="11">'[16]R. Natural'!#REF!</definedName>
    <definedName name="_A2" localSheetId="0">'[16]R. Natural'!#REF!</definedName>
    <definedName name="_A2" localSheetId="1">'[16]R. Natural'!#REF!</definedName>
    <definedName name="_A2" localSheetId="2">'[16]R. Natural'!#REF!</definedName>
    <definedName name="_A2" localSheetId="3">'[16]R. Natural'!#REF!</definedName>
    <definedName name="_A2" localSheetId="4">'[16]R. Natural'!#REF!</definedName>
    <definedName name="_A2" localSheetId="5">'[16]R. Natural'!#REF!</definedName>
    <definedName name="_A2" localSheetId="6">'[16]R. Natural'!#REF!</definedName>
    <definedName name="_A2" localSheetId="7">'[16]R. Natural'!#REF!</definedName>
    <definedName name="_A2">'[11]R. Natural'!#REF!</definedName>
    <definedName name="_bol52" localSheetId="8">[4]PAG_35!#REF!</definedName>
    <definedName name="_bol52" localSheetId="9">[4]PAG_35!#REF!</definedName>
    <definedName name="_bol52" localSheetId="10">[4]PAG_35!#REF!</definedName>
    <definedName name="_bol52" localSheetId="11">[4]PAG_35!#REF!</definedName>
    <definedName name="_bol52" localSheetId="0">[4]PAG_35!#REF!</definedName>
    <definedName name="_bol52" localSheetId="1">[4]PAG_35!#REF!</definedName>
    <definedName name="_bol52" localSheetId="2">[4]PAG_35!#REF!</definedName>
    <definedName name="_bol52" localSheetId="3">[4]PAG_35!#REF!</definedName>
    <definedName name="_bol52" localSheetId="4">[4]PAG_35!#REF!</definedName>
    <definedName name="_bol52" localSheetId="5">[4]PAG_35!#REF!</definedName>
    <definedName name="_bol52" localSheetId="6">[4]PAG_35!#REF!</definedName>
    <definedName name="_bol52" localSheetId="7">[4]PAG_35!#REF!</definedName>
    <definedName name="_bol52">[4]PAG_35!#REF!</definedName>
    <definedName name="_BTP1">[5]BTPMP!$A$2:$M$19922</definedName>
    <definedName name="_BTP2">[5]BTPMS!$A$2:$N$19683</definedName>
    <definedName name="_CDB1">[5]CDMP!$B$2:$N$20020</definedName>
    <definedName name="_CDB2">[5]CDMS!$A$2:$M$20027</definedName>
    <definedName name="_cdr2" localSheetId="8">[6]Cdr7!#REF!</definedName>
    <definedName name="_cdr2" localSheetId="9">[6]Cdr7!#REF!</definedName>
    <definedName name="_cdr2" localSheetId="10">[6]Cdr7!#REF!</definedName>
    <definedName name="_cdr2" localSheetId="11">[6]Cdr7!#REF!</definedName>
    <definedName name="_cdr2" localSheetId="0">[6]Cdr7!#REF!</definedName>
    <definedName name="_cdr2" localSheetId="1">[6]Cdr7!#REF!</definedName>
    <definedName name="_cdr2" localSheetId="2">[6]Cdr7!#REF!</definedName>
    <definedName name="_cdr2" localSheetId="3">[6]Cdr7!#REF!</definedName>
    <definedName name="_cdr2" localSheetId="4">[6]Cdr7!#REF!</definedName>
    <definedName name="_cdr2" localSheetId="5">[6]Cdr7!#REF!</definedName>
    <definedName name="_cdr2" localSheetId="6">[6]Cdr7!#REF!</definedName>
    <definedName name="_cdr2" localSheetId="7">[6]Cdr7!#REF!</definedName>
    <definedName name="_cdr2">[6]Cdr7!#REF!</definedName>
    <definedName name="_Cdr7" localSheetId="8">'[7]Cdrs 1-2'!$A$1:$S$46</definedName>
    <definedName name="_Cdr7" localSheetId="9">'[7]Cdrs 1-2'!$A$1:$S$46</definedName>
    <definedName name="_Cdr7" localSheetId="10">'[7]Cdrs 1-2'!$A$1:$S$46</definedName>
    <definedName name="_Cdr7" localSheetId="11">'[7]Cdrs 1-2'!$A$1:$S$46</definedName>
    <definedName name="_Cdr7" localSheetId="0">'[7]Cdrs 1-2'!$A$1:$S$46</definedName>
    <definedName name="_Cdr7" localSheetId="1">'[7]Cdrs 1-2'!$A$1:$S$46</definedName>
    <definedName name="_Cdr7" localSheetId="2">'[7]Cdrs 1-2'!$A$1:$S$46</definedName>
    <definedName name="_Cdr7" localSheetId="3">'[7]Cdrs 1-2'!$A$1:$S$46</definedName>
    <definedName name="_Cdr7" localSheetId="4">'[7]Cdrs 1-2'!$A$1:$S$46</definedName>
    <definedName name="_Cdr7" localSheetId="5">'[7]Cdrs 1-2'!$A$1:$S$46</definedName>
    <definedName name="_Cdr7" localSheetId="6">'[7]Cdrs 1-2'!$A$1:$S$46</definedName>
    <definedName name="_Cdr7" localSheetId="7">'[7]Cdrs 1-2'!$A$1:$S$46</definedName>
    <definedName name="_Cdr7">'[13]Cdrs 1-2'!$A$1:$S$46</definedName>
    <definedName name="_Cdr8" localSheetId="8">'[7]Cdrs 1-2'!$A$69:$S$114</definedName>
    <definedName name="_Cdr8" localSheetId="9">'[7]Cdrs 1-2'!$A$69:$S$114</definedName>
    <definedName name="_Cdr8" localSheetId="10">'[7]Cdrs 1-2'!$A$69:$S$114</definedName>
    <definedName name="_Cdr8" localSheetId="11">'[7]Cdrs 1-2'!$A$69:$S$114</definedName>
    <definedName name="_Cdr8" localSheetId="0">'[7]Cdrs 1-2'!$A$69:$S$114</definedName>
    <definedName name="_Cdr8" localSheetId="1">'[7]Cdrs 1-2'!$A$69:$S$114</definedName>
    <definedName name="_Cdr8" localSheetId="2">'[7]Cdrs 1-2'!$A$69:$S$114</definedName>
    <definedName name="_Cdr8" localSheetId="3">'[7]Cdrs 1-2'!$A$69:$S$114</definedName>
    <definedName name="_Cdr8" localSheetId="4">'[7]Cdrs 1-2'!$A$69:$S$114</definedName>
    <definedName name="_Cdr8" localSheetId="5">'[7]Cdrs 1-2'!$A$69:$S$114</definedName>
    <definedName name="_Cdr8" localSheetId="6">'[7]Cdrs 1-2'!$A$69:$S$114</definedName>
    <definedName name="_Cdr8" localSheetId="7">'[7]Cdrs 1-2'!$A$69:$S$114</definedName>
    <definedName name="_Cdr8">'[13]Cdrs 1-2'!$A$69:$S$114</definedName>
    <definedName name="_Dur1">[5]Dur!$A$2:$I$27</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0" hidden="1">#REF!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5" hidden="1">#REF!</definedName>
    <definedName name="_Fill" localSheetId="6" hidden="1">#REF!</definedName>
    <definedName name="_Fill" localSheetId="7" hidden="1">#REF!</definedName>
    <definedName name="_Fill" hidden="1">#REF!</definedName>
    <definedName name="_fill1" localSheetId="8" hidden="1">#REF!</definedName>
    <definedName name="_fill1" localSheetId="9" hidden="1">#REF!</definedName>
    <definedName name="_fill1" localSheetId="10" hidden="1">#REF!</definedName>
    <definedName name="_fill1" localSheetId="11" hidden="1">#REF!</definedName>
    <definedName name="_fill1" localSheetId="0" hidden="1">#REF!</definedName>
    <definedName name="_fill1" localSheetId="1" hidden="1">#REF!</definedName>
    <definedName name="_fill1" localSheetId="2" hidden="1">#REF!</definedName>
    <definedName name="_fill1" localSheetId="3" hidden="1">#REF!</definedName>
    <definedName name="_fill1" localSheetId="4" hidden="1">#REF!</definedName>
    <definedName name="_fill1" localSheetId="5" hidden="1">#REF!</definedName>
    <definedName name="_fill1" localSheetId="6" hidden="1">#REF!</definedName>
    <definedName name="_fill1" localSheetId="7" hidden="1">#REF!</definedName>
    <definedName name="_fill1" hidden="1">#REF!</definedName>
    <definedName name="_G7" localSheetId="8" hidden="1">#REF!</definedName>
    <definedName name="_G7" localSheetId="9" hidden="1">#REF!</definedName>
    <definedName name="_G7" localSheetId="10" hidden="1">#REF!</definedName>
    <definedName name="_G7" localSheetId="11" hidden="1">#REF!</definedName>
    <definedName name="_G7" localSheetId="0" hidden="1">#REF!</definedName>
    <definedName name="_G7" localSheetId="1" hidden="1">#REF!</definedName>
    <definedName name="_G7" localSheetId="2" hidden="1">#REF!</definedName>
    <definedName name="_G7" localSheetId="3" hidden="1">#REF!</definedName>
    <definedName name="_G7" localSheetId="4" hidden="1">#REF!</definedName>
    <definedName name="_G7" localSheetId="5" hidden="1">#REF!</definedName>
    <definedName name="_G7" localSheetId="6" hidden="1">#REF!</definedName>
    <definedName name="_G7" localSheetId="7" hidden="1">#REF!</definedName>
    <definedName name="_G7" hidden="1">#REF!</definedName>
    <definedName name="_gas001" localSheetId="8">#REF!</definedName>
    <definedName name="_gas001" localSheetId="9">#REF!</definedName>
    <definedName name="_gas001" localSheetId="10">#REF!</definedName>
    <definedName name="_gas001" localSheetId="11">#REF!</definedName>
    <definedName name="_gas001" localSheetId="0">#REF!</definedName>
    <definedName name="_gas001" localSheetId="1">#REF!</definedName>
    <definedName name="_gas001" localSheetId="2">#REF!</definedName>
    <definedName name="_gas001" localSheetId="3">#REF!</definedName>
    <definedName name="_gas001" localSheetId="4">#REF!</definedName>
    <definedName name="_gas001" localSheetId="5">#REF!</definedName>
    <definedName name="_gas001" localSheetId="6">#REF!</definedName>
    <definedName name="_gas001" localSheetId="7">#REF!</definedName>
    <definedName name="_gas001">#REF!</definedName>
    <definedName name="_Gas01" localSheetId="8">#REF!</definedName>
    <definedName name="_Gas01" localSheetId="9">#REF!</definedName>
    <definedName name="_Gas01" localSheetId="10">#REF!</definedName>
    <definedName name="_Gas01" localSheetId="11">#REF!</definedName>
    <definedName name="_Gas01" localSheetId="0">#REF!</definedName>
    <definedName name="_Gas01" localSheetId="1">#REF!</definedName>
    <definedName name="_Gas01" localSheetId="2">#REF!</definedName>
    <definedName name="_Gas01" localSheetId="3">#REF!</definedName>
    <definedName name="_Gas01" localSheetId="4">#REF!</definedName>
    <definedName name="_Gas01" localSheetId="5">#REF!</definedName>
    <definedName name="_Gas01" localSheetId="6">#REF!</definedName>
    <definedName name="_Gas01" localSheetId="7">#REF!</definedName>
    <definedName name="_Gas01">#REF!</definedName>
    <definedName name="_gas1" localSheetId="8">#REF!</definedName>
    <definedName name="_gas1" localSheetId="9">#REF!</definedName>
    <definedName name="_gas1" localSheetId="10">#REF!</definedName>
    <definedName name="_gas1" localSheetId="11">#REF!</definedName>
    <definedName name="_gas1" localSheetId="0">#REF!</definedName>
    <definedName name="_gas1" localSheetId="1">#REF!</definedName>
    <definedName name="_gas1" localSheetId="2">#REF!</definedName>
    <definedName name="_gas1" localSheetId="3">#REF!</definedName>
    <definedName name="_gas1" localSheetId="4">#REF!</definedName>
    <definedName name="_gas1" localSheetId="5">#REF!</definedName>
    <definedName name="_gas1" localSheetId="6">#REF!</definedName>
    <definedName name="_gas1" localSheetId="7">#REF!</definedName>
    <definedName name="_gas1">#REF!</definedName>
    <definedName name="_Imp1" localSheetId="8">#REF!</definedName>
    <definedName name="_Imp1" localSheetId="9">#REF!</definedName>
    <definedName name="_Imp1" localSheetId="10">#REF!</definedName>
    <definedName name="_Imp1" localSheetId="11">#REF!</definedName>
    <definedName name="_Imp1" localSheetId="0">#REF!</definedName>
    <definedName name="_Imp1" localSheetId="1">#REF!</definedName>
    <definedName name="_Imp1" localSheetId="2">#REF!</definedName>
    <definedName name="_Imp1" localSheetId="3">#REF!</definedName>
    <definedName name="_Imp1" localSheetId="4">#REF!</definedName>
    <definedName name="_Imp1" localSheetId="5">#REF!</definedName>
    <definedName name="_Imp1" localSheetId="6">#REF!</definedName>
    <definedName name="_Imp1" localSheetId="7">#REF!</definedName>
    <definedName name="_Imp1">#REF!</definedName>
    <definedName name="_Imp2" localSheetId="8">#REF!</definedName>
    <definedName name="_Imp2" localSheetId="9">#REF!</definedName>
    <definedName name="_Imp2" localSheetId="10">#REF!</definedName>
    <definedName name="_Imp2" localSheetId="11">#REF!</definedName>
    <definedName name="_Imp2" localSheetId="0">#REF!</definedName>
    <definedName name="_Imp2" localSheetId="1">#REF!</definedName>
    <definedName name="_Imp2" localSheetId="2">#REF!</definedName>
    <definedName name="_Imp2" localSheetId="3">#REF!</definedName>
    <definedName name="_Imp2" localSheetId="4">#REF!</definedName>
    <definedName name="_Imp2" localSheetId="5">#REF!</definedName>
    <definedName name="_Imp2" localSheetId="6">#REF!</definedName>
    <definedName name="_Imp2" localSheetId="7">#REF!</definedName>
    <definedName name="_Imp2">#REF!</definedName>
    <definedName name="_key01" localSheetId="8" hidden="1">#REF!</definedName>
    <definedName name="_key01" localSheetId="9" hidden="1">#REF!</definedName>
    <definedName name="_key01" localSheetId="10" hidden="1">#REF!</definedName>
    <definedName name="_key01" localSheetId="11" hidden="1">#REF!</definedName>
    <definedName name="_key01" localSheetId="0" hidden="1">#REF!</definedName>
    <definedName name="_key01" localSheetId="1" hidden="1">#REF!</definedName>
    <definedName name="_key01" localSheetId="2" hidden="1">#REF!</definedName>
    <definedName name="_key01" localSheetId="3" hidden="1">#REF!</definedName>
    <definedName name="_key01" localSheetId="4" hidden="1">#REF!</definedName>
    <definedName name="_key01" localSheetId="5" hidden="1">#REF!</definedName>
    <definedName name="_key01" localSheetId="6" hidden="1">#REF!</definedName>
    <definedName name="_key01" localSheetId="7" hidden="1">#REF!</definedName>
    <definedName name="_key01"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0" hidden="1">#REF!</definedName>
    <definedName name="_Key1" localSheetId="1" hidden="1">#REF!</definedName>
    <definedName name="_Key1" localSheetId="2"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hidden="1">#REF!</definedName>
    <definedName name="_Key2" hidden="1">[23]plomo!$J$7:$J$17</definedName>
    <definedName name="_key3" localSheetId="8" hidden="1">#REF!</definedName>
    <definedName name="_key3" localSheetId="9" hidden="1">#REF!</definedName>
    <definedName name="_key3" localSheetId="10" hidden="1">#REF!</definedName>
    <definedName name="_key3" localSheetId="11" hidden="1">#REF!</definedName>
    <definedName name="_key3" localSheetId="0" hidden="1">#REF!</definedName>
    <definedName name="_key3" localSheetId="1" hidden="1">#REF!</definedName>
    <definedName name="_key3" localSheetId="2" hidden="1">#REF!</definedName>
    <definedName name="_key3" localSheetId="3" hidden="1">#REF!</definedName>
    <definedName name="_key3" localSheetId="4" hidden="1">#REF!</definedName>
    <definedName name="_key3" localSheetId="5" hidden="1">#REF!</definedName>
    <definedName name="_key3" localSheetId="6" hidden="1">#REF!</definedName>
    <definedName name="_key3" localSheetId="7" hidden="1">#REF!</definedName>
    <definedName name="_key3" hidden="1">#REF!</definedName>
    <definedName name="_M">#N/A</definedName>
    <definedName name="_MatInverse_In" hidden="1">[24]Asfalto!$T$7:$U$8</definedName>
    <definedName name="_MatInverse_Out" hidden="1">[24]Asfalto!$T$10:$T$10</definedName>
    <definedName name="_MatMult_A" hidden="1">[24]Asfalto!$T$10:$U$11</definedName>
    <definedName name="_MatMult_AxB" hidden="1">[24]Asfalto!$V$7:$V$7</definedName>
    <definedName name="_MatMult_B" hidden="1">[24]Asfalto!$W$7:$W$8</definedName>
    <definedName name="_Order1" hidden="1">0</definedName>
    <definedName name="_Order2" hidden="1">0</definedName>
    <definedName name="_P" localSheetId="8">#REF!</definedName>
    <definedName name="_P" localSheetId="9">#REF!</definedName>
    <definedName name="_P" localSheetId="10">#REF!</definedName>
    <definedName name="_P" localSheetId="11">#REF!</definedName>
    <definedName name="_P" localSheetId="0">#REF!</definedName>
    <definedName name="_P" localSheetId="1">#REF!</definedName>
    <definedName name="_P" localSheetId="2">#REF!</definedName>
    <definedName name="_P" localSheetId="3">#REF!</definedName>
    <definedName name="_P" localSheetId="4">#REF!</definedName>
    <definedName name="_P" localSheetId="5">#REF!</definedName>
    <definedName name="_P" localSheetId="6">#REF!</definedName>
    <definedName name="_P" localSheetId="7">#REF!</definedName>
    <definedName name="_P">#REF!</definedName>
    <definedName name="_p1" localSheetId="8">#REF!</definedName>
    <definedName name="_p1" localSheetId="9">#REF!</definedName>
    <definedName name="_p1" localSheetId="10">#REF!</definedName>
    <definedName name="_p1" localSheetId="11">#REF!</definedName>
    <definedName name="_p1" localSheetId="0">#REF!</definedName>
    <definedName name="_p1" localSheetId="1">#REF!</definedName>
    <definedName name="_p1" localSheetId="2">#REF!</definedName>
    <definedName name="_p1" localSheetId="3">#REF!</definedName>
    <definedName name="_p1" localSheetId="4">#REF!</definedName>
    <definedName name="_p1" localSheetId="5">#REF!</definedName>
    <definedName name="_p1" localSheetId="6">#REF!</definedName>
    <definedName name="_p1" localSheetId="7">#REF!</definedName>
    <definedName name="_p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0" hidden="1">#REF!</definedName>
    <definedName name="_Parse_Out" localSheetId="1" hidden="1">#REF!</definedName>
    <definedName name="_Parse_Out" localSheetId="2" hidden="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localSheetId="7" hidden="1">#REF!</definedName>
    <definedName name="_Parse_Out" hidden="1">#REF!</definedName>
    <definedName name="_RM1">[8]PAG19!$B$3:$I$39</definedName>
    <definedName name="_RM2">[8]PAG19!$J$3:$P$39</definedName>
    <definedName name="_S" localSheetId="8">#REF!</definedName>
    <definedName name="_S" localSheetId="9">#REF!</definedName>
    <definedName name="_S" localSheetId="10">#REF!</definedName>
    <definedName name="_S" localSheetId="11">#REF!</definedName>
    <definedName name="_S" localSheetId="0">#REF!</definedName>
    <definedName name="_S" localSheetId="1">#REF!</definedName>
    <definedName name="_S" localSheetId="2">#REF!</definedName>
    <definedName name="_S" localSheetId="3">#REF!</definedName>
    <definedName name="_S" localSheetId="4">#REF!</definedName>
    <definedName name="_S" localSheetId="5">#REF!</definedName>
    <definedName name="_S" localSheetId="6">#REF!</definedName>
    <definedName name="_S" localSheetId="7">#REF!</definedName>
    <definedName name="_S">#REF!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0" hidden="1">#REF!</definedName>
    <definedName name="_Sort" localSheetId="1"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hidden="1">#REF!</definedName>
    <definedName name="_sort01" localSheetId="8" hidden="1">#REF!</definedName>
    <definedName name="_sort01" localSheetId="9" hidden="1">#REF!</definedName>
    <definedName name="_sort01" localSheetId="10" hidden="1">#REF!</definedName>
    <definedName name="_sort01" localSheetId="11" hidden="1">#REF!</definedName>
    <definedName name="_sort01" localSheetId="0" hidden="1">#REF!</definedName>
    <definedName name="_sort01" localSheetId="1" hidden="1">#REF!</definedName>
    <definedName name="_sort01" localSheetId="2" hidden="1">#REF!</definedName>
    <definedName name="_sort01" localSheetId="3" hidden="1">#REF!</definedName>
    <definedName name="_sort01" localSheetId="4" hidden="1">#REF!</definedName>
    <definedName name="_sort01" localSheetId="5" hidden="1">#REF!</definedName>
    <definedName name="_sort01" localSheetId="6" hidden="1">#REF!</definedName>
    <definedName name="_sort01" localSheetId="7" hidden="1">#REF!</definedName>
    <definedName name="_sort01" hidden="1">#REF!</definedName>
    <definedName name="_sort1" localSheetId="8" hidden="1">#REF!</definedName>
    <definedName name="_sort1" localSheetId="9" hidden="1">#REF!</definedName>
    <definedName name="_sort1" localSheetId="10" hidden="1">#REF!</definedName>
    <definedName name="_sort1" localSheetId="11" hidden="1">#REF!</definedName>
    <definedName name="_sort1" localSheetId="0" hidden="1">#REF!</definedName>
    <definedName name="_sort1" localSheetId="1" hidden="1">#REF!</definedName>
    <definedName name="_sort1" localSheetId="2" hidden="1">#REF!</definedName>
    <definedName name="_sort1" localSheetId="3" hidden="1">#REF!</definedName>
    <definedName name="_sort1" localSheetId="4" hidden="1">#REF!</definedName>
    <definedName name="_sort1" localSheetId="5" hidden="1">#REF!</definedName>
    <definedName name="_sort1" localSheetId="6" hidden="1">#REF!</definedName>
    <definedName name="_sort1" localSheetId="7" hidden="1">#REF!</definedName>
    <definedName name="_sort1" hidden="1">#REF!</definedName>
    <definedName name="a" localSheetId="8">#REF!</definedName>
    <definedName name="a" localSheetId="9">#REF!</definedName>
    <definedName name="a" localSheetId="10">#REF!</definedName>
    <definedName name="a" localSheetId="11">#REF!</definedName>
    <definedName name="a" localSheetId="0">#REF!</definedName>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#REF!</definedName>
    <definedName name="A_impresión_IM" localSheetId="8">#REF!</definedName>
    <definedName name="A_impresión_IM" localSheetId="9">#REF!</definedName>
    <definedName name="A_impresión_IM" localSheetId="10">#REF!</definedName>
    <definedName name="A_impresión_IM" localSheetId="11">#REF!</definedName>
    <definedName name="A_impresión_IM" localSheetId="0">#REF!</definedName>
    <definedName name="A_impresión_IM" localSheetId="1">#REF!</definedName>
    <definedName name="A_impresión_IM" localSheetId="2">#REF!</definedName>
    <definedName name="A_impresión_IM" localSheetId="3">#REF!</definedName>
    <definedName name="A_impresión_IM" localSheetId="4">#REF!</definedName>
    <definedName name="A_impresión_IM" localSheetId="5">#REF!</definedName>
    <definedName name="A_impresión_IM" localSheetId="6">#REF!</definedName>
    <definedName name="A_impresión_IM" localSheetId="7">#REF!</definedName>
    <definedName name="A_impresión_IM">#REF!</definedName>
    <definedName name="A87_" localSheetId="8">#REF!</definedName>
    <definedName name="A87_" localSheetId="9">#REF!</definedName>
    <definedName name="A87_" localSheetId="10">#REF!</definedName>
    <definedName name="A87_" localSheetId="11">#REF!</definedName>
    <definedName name="A87_" localSheetId="0">#REF!</definedName>
    <definedName name="A87_" localSheetId="1">#REF!</definedName>
    <definedName name="A87_" localSheetId="2">#REF!</definedName>
    <definedName name="A87_" localSheetId="3">#REF!</definedName>
    <definedName name="A87_" localSheetId="4">#REF!</definedName>
    <definedName name="A87_" localSheetId="5">#REF!</definedName>
    <definedName name="A87_" localSheetId="6">#REF!</definedName>
    <definedName name="A87_" localSheetId="7">#REF!</definedName>
    <definedName name="A87_">#REF!</definedName>
    <definedName name="aaaa" localSheetId="8">#REF!</definedName>
    <definedName name="aaaa" localSheetId="9">#REF!</definedName>
    <definedName name="aaaa" localSheetId="10">#REF!</definedName>
    <definedName name="aaaa" localSheetId="11">#REF!</definedName>
    <definedName name="aaaa" localSheetId="0">#REF!</definedName>
    <definedName name="aaaa" localSheetId="1">#REF!</definedName>
    <definedName name="aaaa" localSheetId="2">#REF!</definedName>
    <definedName name="aaaa" localSheetId="3">#REF!</definedName>
    <definedName name="aaaa" localSheetId="4">#REF!</definedName>
    <definedName name="aaaa" localSheetId="5">#REF!</definedName>
    <definedName name="aaaa" localSheetId="6">#REF!</definedName>
    <definedName name="aaaa" localSheetId="7">#REF!</definedName>
    <definedName name="aaaa">#REF!</definedName>
    <definedName name="aaaaa" localSheetId="8" hidden="1">#REF!</definedName>
    <definedName name="aaaaa" localSheetId="9" hidden="1">#REF!</definedName>
    <definedName name="aaaaa" localSheetId="10" hidden="1">#REF!</definedName>
    <definedName name="aaaaa" localSheetId="11" hidden="1">#REF!</definedName>
    <definedName name="aaaaa" localSheetId="0" hidden="1">#REF!</definedName>
    <definedName name="aaaaa" localSheetId="1" hidden="1">#REF!</definedName>
    <definedName name="aaaaa" localSheetId="2" hidden="1">#REF!</definedName>
    <definedName name="aaaaa" localSheetId="3" hidden="1">#REF!</definedName>
    <definedName name="aaaaa" localSheetId="4" hidden="1">#REF!</definedName>
    <definedName name="aaaaa" localSheetId="5" hidden="1">#REF!</definedName>
    <definedName name="aaaaa" localSheetId="6" hidden="1">#REF!</definedName>
    <definedName name="aaaaa" localSheetId="7" hidden="1">#REF!</definedName>
    <definedName name="aaaaa" hidden="1">#REF!</definedName>
    <definedName name="adicional" localSheetId="8">#REF!</definedName>
    <definedName name="adicional" localSheetId="9">#REF!</definedName>
    <definedName name="adicional" localSheetId="10">#REF!</definedName>
    <definedName name="adicional" localSheetId="11">#REF!</definedName>
    <definedName name="adicional" localSheetId="0">#REF!</definedName>
    <definedName name="adicional" localSheetId="1">#REF!</definedName>
    <definedName name="adicional" localSheetId="2">#REF!</definedName>
    <definedName name="adicional" localSheetId="3">#REF!</definedName>
    <definedName name="adicional" localSheetId="4">#REF!</definedName>
    <definedName name="adicional" localSheetId="5">#REF!</definedName>
    <definedName name="adicional" localSheetId="6">#REF!</definedName>
    <definedName name="adicional" localSheetId="7">#REF!</definedName>
    <definedName name="adicional">#REF!</definedName>
    <definedName name="ALIMENTOS" localSheetId="8">#REF!</definedName>
    <definedName name="ALIMENTOS" localSheetId="9">#REF!</definedName>
    <definedName name="ALIMENTOS" localSheetId="10">#REF!</definedName>
    <definedName name="ALIMENTOS" localSheetId="11">#REF!</definedName>
    <definedName name="ALIMENTOS" localSheetId="0">#REF!</definedName>
    <definedName name="ALIMENTOS" localSheetId="1">#REF!</definedName>
    <definedName name="ALIMENTOS" localSheetId="2">#REF!</definedName>
    <definedName name="ALIMENTOS" localSheetId="3">#REF!</definedName>
    <definedName name="ALIMENTOS" localSheetId="4">#REF!</definedName>
    <definedName name="ALIMENTOS" localSheetId="5">#REF!</definedName>
    <definedName name="ALIMENTOS" localSheetId="6">#REF!</definedName>
    <definedName name="ALIMENTOS" localSheetId="7">#REF!</definedName>
    <definedName name="ALIMENTOS">#REF!</definedName>
    <definedName name="anexo" localSheetId="8">[25]PAG_35!#REF!</definedName>
    <definedName name="anexo">[25]PAG_35!#REF!</definedName>
    <definedName name="anexo_especial" localSheetId="8">[26]PAG_37!#REF!</definedName>
    <definedName name="anexo_especial">[26]PAG_37!#REF!</definedName>
    <definedName name="anexos" localSheetId="8">[27]PAG_35!#REF!</definedName>
    <definedName name="anexos">[27]PAG_35!#REF!</definedName>
    <definedName name="_xlnm.Print_Area" localSheetId="8">'10g'!$A$1:$K$41</definedName>
    <definedName name="_xlnm.Print_Area" localSheetId="9">'11g'!$A$1:$X$20</definedName>
    <definedName name="_xlnm.Print_Area" localSheetId="10">'12g'!$A$1:$O$21</definedName>
    <definedName name="_xlnm.Print_Area" localSheetId="11">'13g'!$F$1:$L$48</definedName>
    <definedName name="_xlnm.Print_Area" localSheetId="0">'1g'!$A$1:$S$30</definedName>
    <definedName name="_xlnm.Print_Area" localSheetId="1">'2g'!$A$1:$W$39</definedName>
    <definedName name="_xlnm.Print_Area" localSheetId="2">'3g'!$A$1:$V$63</definedName>
    <definedName name="_xlnm.Print_Area" localSheetId="3">'4g'!$A$1:$V$74</definedName>
    <definedName name="_xlnm.Print_Area" localSheetId="4">'5g'!$A$1:$V$34</definedName>
    <definedName name="_xlnm.Print_Area" localSheetId="5">'6-7g'!$A$1:$W$64</definedName>
    <definedName name="_xlnm.Print_Area" localSheetId="6">'8g'!$A$1:$U$28</definedName>
    <definedName name="_xlnm.Print_Area" localSheetId="7">'9g'!$A$1:$K$43</definedName>
    <definedName name="area1" localSheetId="8">#REF!</definedName>
    <definedName name="area1" localSheetId="9">#REF!</definedName>
    <definedName name="area1" localSheetId="10">#REF!</definedName>
    <definedName name="area1" localSheetId="11">#REF!</definedName>
    <definedName name="area1" localSheetId="0">#REF!</definedName>
    <definedName name="area1" localSheetId="1">#REF!</definedName>
    <definedName name="area1" localSheetId="2">#REF!</definedName>
    <definedName name="area1" localSheetId="3">#REF!</definedName>
    <definedName name="area1" localSheetId="4">#REF!</definedName>
    <definedName name="area1" localSheetId="5">#REF!</definedName>
    <definedName name="area1" localSheetId="6">#REF!</definedName>
    <definedName name="area1" localSheetId="7">#REF!</definedName>
    <definedName name="area1">#REF!</definedName>
    <definedName name="area2" localSheetId="8">#REF!</definedName>
    <definedName name="area2" localSheetId="9">#REF!</definedName>
    <definedName name="area2" localSheetId="10">#REF!</definedName>
    <definedName name="area2" localSheetId="11">#REF!</definedName>
    <definedName name="area2" localSheetId="0">#REF!</definedName>
    <definedName name="area2" localSheetId="1">#REF!</definedName>
    <definedName name="area2" localSheetId="2">#REF!</definedName>
    <definedName name="area2" localSheetId="3">#REF!</definedName>
    <definedName name="area2" localSheetId="4">#REF!</definedName>
    <definedName name="area2" localSheetId="5">#REF!</definedName>
    <definedName name="area2" localSheetId="6">#REF!</definedName>
    <definedName name="area2" localSheetId="7">#REF!</definedName>
    <definedName name="area2">#REF!</definedName>
    <definedName name="area3" localSheetId="8">#REF!</definedName>
    <definedName name="area3" localSheetId="9">#REF!</definedName>
    <definedName name="area3" localSheetId="10">#REF!</definedName>
    <definedName name="area3" localSheetId="11">#REF!</definedName>
    <definedName name="area3" localSheetId="0">#REF!</definedName>
    <definedName name="area3" localSheetId="1">#REF!</definedName>
    <definedName name="area3" localSheetId="2">#REF!</definedName>
    <definedName name="area3" localSheetId="3">#REF!</definedName>
    <definedName name="area3" localSheetId="4">#REF!</definedName>
    <definedName name="area3" localSheetId="5">#REF!</definedName>
    <definedName name="area3" localSheetId="6">#REF!</definedName>
    <definedName name="area3" localSheetId="7">#REF!</definedName>
    <definedName name="area3">#REF!</definedName>
    <definedName name="area4" localSheetId="8">#REF!</definedName>
    <definedName name="area4" localSheetId="9">#REF!</definedName>
    <definedName name="area4" localSheetId="10">#REF!</definedName>
    <definedName name="area4" localSheetId="11">#REF!</definedName>
    <definedName name="area4" localSheetId="0">#REF!</definedName>
    <definedName name="area4" localSheetId="1">#REF!</definedName>
    <definedName name="area4" localSheetId="2">#REF!</definedName>
    <definedName name="area4" localSheetId="3">#REF!</definedName>
    <definedName name="area4" localSheetId="4">#REF!</definedName>
    <definedName name="area4" localSheetId="5">#REF!</definedName>
    <definedName name="area4" localSheetId="6">#REF!</definedName>
    <definedName name="area4" localSheetId="7">#REF!</definedName>
    <definedName name="area4">#REF!</definedName>
    <definedName name="AreaDeFechasC1">[28]c1!$D$2:$N$2</definedName>
    <definedName name="AreaDeFechasC3">[28]c3!$D$2:$N$2</definedName>
    <definedName name="AreaDeFechasC5">[28]c5!$D$2:$N$2</definedName>
    <definedName name="AreaDeFechasC6">[28]c6!$D$2:$N$2</definedName>
    <definedName name="AreaDeFechasC8" localSheetId="8">#REF!</definedName>
    <definedName name="AreaDeFechasC8" localSheetId="9">#REF!</definedName>
    <definedName name="AreaDeFechasC8" localSheetId="10">#REF!</definedName>
    <definedName name="AreaDeFechasC8" localSheetId="11">#REF!</definedName>
    <definedName name="AreaDeFechasC8" localSheetId="0">#REF!</definedName>
    <definedName name="AreaDeFechasC8" localSheetId="1">#REF!</definedName>
    <definedName name="AreaDeFechasC8" localSheetId="2">#REF!</definedName>
    <definedName name="AreaDeFechasC8" localSheetId="3">#REF!</definedName>
    <definedName name="AreaDeFechasC8" localSheetId="4">#REF!</definedName>
    <definedName name="AreaDeFechasC8" localSheetId="5">#REF!</definedName>
    <definedName name="AreaDeFechasC8" localSheetId="6">#REF!</definedName>
    <definedName name="AreaDeFechasC8" localSheetId="7">#REF!</definedName>
    <definedName name="AreaDeFechasC8">#REF!</definedName>
    <definedName name="AreaDeFechasDeCuadro1">[28]AhoF!$F$4:$P$4</definedName>
    <definedName name="AreaDeFechasDeCuadro3">[28]Bon!$E$6:$O$6</definedName>
    <definedName name="AreaDeFechasDeCuadro5">[28]BVL!$E$5:$N$5</definedName>
    <definedName name="AreaDeFechasDeCuadro6" localSheetId="8">#REF!</definedName>
    <definedName name="AreaDeFechasDeCuadro6" localSheetId="9">#REF!</definedName>
    <definedName name="AreaDeFechasDeCuadro6" localSheetId="10">#REF!</definedName>
    <definedName name="AreaDeFechasDeCuadro6" localSheetId="11">#REF!</definedName>
    <definedName name="AreaDeFechasDeCuadro6" localSheetId="0">#REF!</definedName>
    <definedName name="AreaDeFechasDeCuadro6" localSheetId="1">#REF!</definedName>
    <definedName name="AreaDeFechasDeCuadro6" localSheetId="2">#REF!</definedName>
    <definedName name="AreaDeFechasDeCuadro6" localSheetId="3">#REF!</definedName>
    <definedName name="AreaDeFechasDeCuadro6" localSheetId="4">#REF!</definedName>
    <definedName name="AreaDeFechasDeCuadro6" localSheetId="5">#REF!</definedName>
    <definedName name="AreaDeFechasDeCuadro6" localSheetId="6">#REF!</definedName>
    <definedName name="AreaDeFechasDeCuadro6" localSheetId="7">#REF!</definedName>
    <definedName name="AreaDeFechasDeCuadro6">#REF!</definedName>
    <definedName name="AreaDeFechasDeCuadro8">'[28]Anex-SFN'!$J$7:$R$7</definedName>
    <definedName name="as" localSheetId="8">[4]PAG_35!#REF!</definedName>
    <definedName name="as" localSheetId="9">[4]PAG_35!#REF!</definedName>
    <definedName name="as" localSheetId="10">[4]PAG_35!#REF!</definedName>
    <definedName name="as" localSheetId="11">[4]PAG_35!#REF!</definedName>
    <definedName name="as" localSheetId="0">[4]PAG_35!#REF!</definedName>
    <definedName name="as" localSheetId="1">[4]PAG_35!#REF!</definedName>
    <definedName name="as" localSheetId="2">[4]PAG_35!#REF!</definedName>
    <definedName name="as" localSheetId="3">[4]PAG_35!#REF!</definedName>
    <definedName name="as" localSheetId="4">[4]PAG_35!#REF!</definedName>
    <definedName name="as" localSheetId="5">[4]PAG_35!#REF!</definedName>
    <definedName name="as" localSheetId="6">[4]PAG_35!#REF!</definedName>
    <definedName name="as" localSheetId="7">[4]PAG_35!#REF!</definedName>
    <definedName name="as">[4]PAG_35!#REF!</definedName>
    <definedName name="asdd" localSheetId="8">#REF!,#REF!</definedName>
    <definedName name="asdd" localSheetId="9">#REF!,#REF!</definedName>
    <definedName name="asdd" localSheetId="10">#REF!,#REF!</definedName>
    <definedName name="asdd" localSheetId="11">#REF!,#REF!</definedName>
    <definedName name="asdd" localSheetId="0">#REF!,#REF!</definedName>
    <definedName name="asdd" localSheetId="1">#REF!,#REF!</definedName>
    <definedName name="asdd" localSheetId="2">#REF!,#REF!</definedName>
    <definedName name="asdd" localSheetId="3">#REF!,#REF!</definedName>
    <definedName name="asdd" localSheetId="4">#REF!,#REF!</definedName>
    <definedName name="asdd" localSheetId="5">#REF!,#REF!</definedName>
    <definedName name="asdd" localSheetId="6">#REF!,#REF!</definedName>
    <definedName name="asdd" localSheetId="7">#REF!,#REF!</definedName>
    <definedName name="asdd">#REF!,#REF!</definedName>
    <definedName name="asde" localSheetId="8" hidden="1">#REF!</definedName>
    <definedName name="asde" localSheetId="9" hidden="1">#REF!</definedName>
    <definedName name="asde" localSheetId="10" hidden="1">#REF!</definedName>
    <definedName name="asde" localSheetId="11" hidden="1">#REF!</definedName>
    <definedName name="asde" localSheetId="0" hidden="1">#REF!</definedName>
    <definedName name="asde" localSheetId="1" hidden="1">#REF!</definedName>
    <definedName name="asde" localSheetId="2" hidden="1">#REF!</definedName>
    <definedName name="asde" localSheetId="3" hidden="1">#REF!</definedName>
    <definedName name="asde" localSheetId="4" hidden="1">#REF!</definedName>
    <definedName name="asde" localSheetId="5" hidden="1">#REF!</definedName>
    <definedName name="asde" localSheetId="6" hidden="1">#REF!</definedName>
    <definedName name="asde" localSheetId="7" hidden="1">#REF!</definedName>
    <definedName name="asde" hidden="1">#REF!</definedName>
    <definedName name="axdas" localSheetId="8">#REF!</definedName>
    <definedName name="axdas" localSheetId="9">#REF!</definedName>
    <definedName name="axdas" localSheetId="10">#REF!</definedName>
    <definedName name="axdas" localSheetId="11">#REF!</definedName>
    <definedName name="axdas" localSheetId="0">#REF!</definedName>
    <definedName name="axdas" localSheetId="1">#REF!</definedName>
    <definedName name="axdas" localSheetId="2">#REF!</definedName>
    <definedName name="axdas" localSheetId="3">#REF!</definedName>
    <definedName name="axdas" localSheetId="4">#REF!</definedName>
    <definedName name="axdas" localSheetId="5">#REF!</definedName>
    <definedName name="axdas" localSheetId="6">#REF!</definedName>
    <definedName name="axdas" localSheetId="7">#REF!</definedName>
    <definedName name="axdas">#REF!</definedName>
    <definedName name="base0" localSheetId="8">[29]Sem!#REF!</definedName>
    <definedName name="base0" localSheetId="9">[29]Sem!#REF!</definedName>
    <definedName name="base0" localSheetId="10">[29]Sem!#REF!</definedName>
    <definedName name="base0" localSheetId="11">[29]Sem!#REF!</definedName>
    <definedName name="base0" localSheetId="0">[29]Sem!#REF!</definedName>
    <definedName name="base0" localSheetId="1">[29]Sem!#REF!</definedName>
    <definedName name="base0" localSheetId="2">[29]Sem!#REF!</definedName>
    <definedName name="base0" localSheetId="3">[29]Sem!#REF!</definedName>
    <definedName name="base0" localSheetId="4">[29]Sem!#REF!</definedName>
    <definedName name="base0" localSheetId="5">[29]Sem!#REF!</definedName>
    <definedName name="base0" localSheetId="6">[29]Sem!#REF!</definedName>
    <definedName name="base0" localSheetId="7">[29]Sem!#REF!</definedName>
    <definedName name="base0">[30]Sem!#REF!</definedName>
    <definedName name="_xlnm.Database" localSheetId="8">[31]OPERACIONES!#REF!</definedName>
    <definedName name="_xlnm.Database" localSheetId="9">[31]OPERACIONES!#REF!</definedName>
    <definedName name="_xlnm.Database" localSheetId="10">[31]OPERACIONES!#REF!</definedName>
    <definedName name="_xlnm.Database" localSheetId="11">[31]OPERACIONES!#REF!</definedName>
    <definedName name="_xlnm.Database" localSheetId="0">[31]OPERACIONES!#REF!</definedName>
    <definedName name="_xlnm.Database" localSheetId="1">[31]OPERACIONES!#REF!</definedName>
    <definedName name="_xlnm.Database" localSheetId="2">[31]OPERACIONES!#REF!</definedName>
    <definedName name="_xlnm.Database" localSheetId="3">[31]OPERACIONES!#REF!</definedName>
    <definedName name="_xlnm.Database" localSheetId="4">[31]OPERACIONES!#REF!</definedName>
    <definedName name="_xlnm.Database" localSheetId="5">[31]OPERACIONES!#REF!</definedName>
    <definedName name="_xlnm.Database" localSheetId="6">[31]OPERACIONES!#REF!</definedName>
    <definedName name="_xlnm.Database" localSheetId="7">[31]OPERACIONES!#REF!</definedName>
    <definedName name="_xlnm.Database">[32]OPERACIONES!#REF!</definedName>
    <definedName name="baseFP" localSheetId="8">[29]BASFinP!$DW$1</definedName>
    <definedName name="baseFP" localSheetId="9">[29]BASFinP!$DW$1</definedName>
    <definedName name="baseFP" localSheetId="10">[29]BASFinP!$DW$1</definedName>
    <definedName name="baseFP" localSheetId="11">[29]BASFinP!$DW$1</definedName>
    <definedName name="baseFP" localSheetId="0">[29]BASFinP!$DW$1</definedName>
    <definedName name="baseFP" localSheetId="1">[29]BASFinP!$DW$1</definedName>
    <definedName name="baseFP" localSheetId="2">[29]BASFinP!$DW$1</definedName>
    <definedName name="baseFP" localSheetId="3">[29]BASFinP!$DW$1</definedName>
    <definedName name="baseFP" localSheetId="4">[29]BASFinP!$DW$1</definedName>
    <definedName name="baseFP" localSheetId="5">[29]BASFinP!$DW$1</definedName>
    <definedName name="baseFP" localSheetId="6">[29]BASFinP!$DW$1</definedName>
    <definedName name="baseFP" localSheetId="7">[29]BASFinP!$DW$1</definedName>
    <definedName name="baseFP">[30]BASFinP!$DW$1</definedName>
    <definedName name="baseProm" localSheetId="8">[29]BASPromP!#REF!</definedName>
    <definedName name="baseProm" localSheetId="9">[29]BASPromP!#REF!</definedName>
    <definedName name="baseProm" localSheetId="10">[29]BASPromP!#REF!</definedName>
    <definedName name="baseProm" localSheetId="11">[29]BASPromP!#REF!</definedName>
    <definedName name="baseProm" localSheetId="0">[29]BASPromP!#REF!</definedName>
    <definedName name="baseProm" localSheetId="1">[29]BASPromP!#REF!</definedName>
    <definedName name="baseProm" localSheetId="2">[29]BASPromP!#REF!</definedName>
    <definedName name="baseProm" localSheetId="3">[29]BASPromP!#REF!</definedName>
    <definedName name="baseProm" localSheetId="4">[29]BASPromP!#REF!</definedName>
    <definedName name="baseProm" localSheetId="5">[29]BASPromP!#REF!</definedName>
    <definedName name="baseProm" localSheetId="6">[29]BASPromP!#REF!</definedName>
    <definedName name="baseProm" localSheetId="7">[29]BASPromP!#REF!</definedName>
    <definedName name="baseProm">[30]BASPromP!#REF!</definedName>
    <definedName name="BLPH1" localSheetId="8" hidden="1">#REF!</definedName>
    <definedName name="BLPH1" localSheetId="9" hidden="1">#REF!</definedName>
    <definedName name="BLPH1" localSheetId="10" hidden="1">#REF!</definedName>
    <definedName name="BLPH1" localSheetId="11" hidden="1">#REF!</definedName>
    <definedName name="BLPH1" localSheetId="0" hidden="1">#REF!</definedName>
    <definedName name="BLPH1" localSheetId="1" hidden="1">#REF!</definedName>
    <definedName name="BLPH1" localSheetId="2" hidden="1">#REF!</definedName>
    <definedName name="BLPH1" localSheetId="3" hidden="1">#REF!</definedName>
    <definedName name="BLPH1" localSheetId="4" hidden="1">#REF!</definedName>
    <definedName name="BLPH1" localSheetId="5" hidden="1">#REF!</definedName>
    <definedName name="BLPH1" localSheetId="6" hidden="1">#REF!</definedName>
    <definedName name="BLPH1" localSheetId="7" hidden="1">#REF!</definedName>
    <definedName name="BLPH1" hidden="1">#REF!</definedName>
    <definedName name="bol03_98" localSheetId="8">[4]PAG_35!#REF!</definedName>
    <definedName name="bol03_98" localSheetId="9">[4]PAG_35!#REF!</definedName>
    <definedName name="bol03_98" localSheetId="10">[4]PAG_35!#REF!</definedName>
    <definedName name="bol03_98" localSheetId="11">[4]PAG_35!#REF!</definedName>
    <definedName name="bol03_98" localSheetId="0">[4]PAG_35!#REF!</definedName>
    <definedName name="bol03_98" localSheetId="1">[4]PAG_35!#REF!</definedName>
    <definedName name="bol03_98" localSheetId="2">[4]PAG_35!#REF!</definedName>
    <definedName name="bol03_98" localSheetId="3">[4]PAG_35!#REF!</definedName>
    <definedName name="bol03_98" localSheetId="4">[4]PAG_35!#REF!</definedName>
    <definedName name="bol03_98" localSheetId="5">[4]PAG_35!#REF!</definedName>
    <definedName name="bol03_98" localSheetId="6">[4]PAG_35!#REF!</definedName>
    <definedName name="bol03_98" localSheetId="7">[4]PAG_35!#REF!</definedName>
    <definedName name="bol03_98">[4]PAG_35!#REF!</definedName>
    <definedName name="bos" localSheetId="8">#REF!</definedName>
    <definedName name="bos" localSheetId="9">#REF!</definedName>
    <definedName name="bos" localSheetId="10">#REF!</definedName>
    <definedName name="bos" localSheetId="11">#REF!</definedName>
    <definedName name="bos" localSheetId="0">#REF!</definedName>
    <definedName name="bos" localSheetId="1">#REF!</definedName>
    <definedName name="bos" localSheetId="2">#REF!</definedName>
    <definedName name="bos" localSheetId="3">#REF!</definedName>
    <definedName name="bos" localSheetId="4">#REF!</definedName>
    <definedName name="bos" localSheetId="5">#REF!</definedName>
    <definedName name="bos" localSheetId="6">#REF!</definedName>
    <definedName name="bos" localSheetId="7">#REF!</definedName>
    <definedName name="bos">#REF!</definedName>
    <definedName name="CABEZA1">[33]IECM4303!$A$4</definedName>
    <definedName name="capitulo" localSheetId="8" hidden="1">#REF!</definedName>
    <definedName name="capitulo" localSheetId="9" hidden="1">#REF!</definedName>
    <definedName name="capitulo" localSheetId="10" hidden="1">#REF!</definedName>
    <definedName name="capitulo" localSheetId="11" hidden="1">#REF!</definedName>
    <definedName name="capitulo" localSheetId="0" hidden="1">#REF!</definedName>
    <definedName name="capitulo" localSheetId="1" hidden="1">#REF!</definedName>
    <definedName name="capitulo" localSheetId="2" hidden="1">#REF!</definedName>
    <definedName name="capitulo" localSheetId="3" hidden="1">#REF!</definedName>
    <definedName name="capitulo" localSheetId="4" hidden="1">#REF!</definedName>
    <definedName name="capitulo" localSheetId="5" hidden="1">#REF!</definedName>
    <definedName name="capitulo" localSheetId="6" hidden="1">#REF!</definedName>
    <definedName name="capitulo" localSheetId="7" hidden="1">#REF!</definedName>
    <definedName name="capitulo" hidden="1">#REF!</definedName>
    <definedName name="cara" localSheetId="8">[29]Grafico!$A$3</definedName>
    <definedName name="cara" localSheetId="9">[29]Grafico!$A$3</definedName>
    <definedName name="cara" localSheetId="10">[29]Grafico!$A$3</definedName>
    <definedName name="cara" localSheetId="11">[29]Grafico!$A$3</definedName>
    <definedName name="cara" localSheetId="0">[29]Grafico!$A$3</definedName>
    <definedName name="cara" localSheetId="1">[29]Grafico!$A$3</definedName>
    <definedName name="cara" localSheetId="2">[29]Grafico!$A$3</definedName>
    <definedName name="cara" localSheetId="3">[29]Grafico!$A$3</definedName>
    <definedName name="cara" localSheetId="4">[29]Grafico!$A$3</definedName>
    <definedName name="cara" localSheetId="5">[29]Grafico!$A$3</definedName>
    <definedName name="cara" localSheetId="6">[29]Grafico!$A$3</definedName>
    <definedName name="cara" localSheetId="7">[29]Grafico!$A$3</definedName>
    <definedName name="cara">[30]Grafico!$A$3</definedName>
    <definedName name="cartera" hidden="1">255</definedName>
    <definedName name="caudal" localSheetId="8">[34]PAG_33!#REF!</definedName>
    <definedName name="caudal">[34]PAG_33!#REF!</definedName>
    <definedName name="caudal1" localSheetId="8">#REF!</definedName>
    <definedName name="caudal1" localSheetId="9">#REF!</definedName>
    <definedName name="caudal1" localSheetId="10">#REF!</definedName>
    <definedName name="caudal1" localSheetId="11">#REF!</definedName>
    <definedName name="caudal1" localSheetId="0">#REF!</definedName>
    <definedName name="caudal1" localSheetId="1">#REF!</definedName>
    <definedName name="caudal1" localSheetId="2">#REF!</definedName>
    <definedName name="caudal1" localSheetId="3">#REF!</definedName>
    <definedName name="caudal1" localSheetId="4">#REF!</definedName>
    <definedName name="caudal1" localSheetId="5">#REF!</definedName>
    <definedName name="caudal1" localSheetId="6">#REF!</definedName>
    <definedName name="caudal1" localSheetId="7">#REF!</definedName>
    <definedName name="caudal1">#REF!</definedName>
    <definedName name="cdr" localSheetId="8">[35]cd1!$A$1:$Q$68</definedName>
    <definedName name="cdr" localSheetId="9">[35]cd1!$A$1:$Q$68</definedName>
    <definedName name="cdr" localSheetId="10">[35]cd1!$A$1:$Q$68</definedName>
    <definedName name="cdr" localSheetId="11">[35]cd1!$A$1:$Q$68</definedName>
    <definedName name="cdr" localSheetId="0">[35]cd1!$A$1:$Q$68</definedName>
    <definedName name="cdr" localSheetId="1">[35]cd1!$A$1:$Q$68</definedName>
    <definedName name="cdr" localSheetId="2">[35]cd1!$A$1:$Q$68</definedName>
    <definedName name="cdr" localSheetId="3">[35]cd1!$A$1:$Q$68</definedName>
    <definedName name="cdr" localSheetId="4">[35]cd1!$A$1:$Q$68</definedName>
    <definedName name="cdr" localSheetId="5">[35]cd1!$A$1:$Q$68</definedName>
    <definedName name="cdr" localSheetId="6">[35]cd1!$A$1:$Q$68</definedName>
    <definedName name="cdr" localSheetId="7">[35]cd1!$A$1:$Q$68</definedName>
    <definedName name="cdr">[36]cd1!$A$1:$Q$68</definedName>
    <definedName name="CODIGO">#N/A</definedName>
    <definedName name="copia" localSheetId="8" hidden="1">[15]balance!#REF!</definedName>
    <definedName name="copia" localSheetId="9" hidden="1">[15]balance!#REF!</definedName>
    <definedName name="copia" localSheetId="10" hidden="1">[15]balance!#REF!</definedName>
    <definedName name="copia" localSheetId="11" hidden="1">[15]balance!#REF!</definedName>
    <definedName name="copia" localSheetId="0" hidden="1">[15]balance!#REF!</definedName>
    <definedName name="copia" localSheetId="1" hidden="1">[15]balance!#REF!</definedName>
    <definedName name="copia" localSheetId="2" hidden="1">[15]balance!#REF!</definedName>
    <definedName name="copia" localSheetId="3" hidden="1">[15]balance!#REF!</definedName>
    <definedName name="copia" localSheetId="4" hidden="1">[15]balance!#REF!</definedName>
    <definedName name="copia" localSheetId="5" hidden="1">[15]balance!#REF!</definedName>
    <definedName name="copia" localSheetId="6" hidden="1">[15]balance!#REF!</definedName>
    <definedName name="copia" localSheetId="7" hidden="1">[15]balance!#REF!</definedName>
    <definedName name="copia" hidden="1">[15]balance!#REF!</definedName>
    <definedName name="copia7" localSheetId="8" hidden="1">[15]balance!#REF!</definedName>
    <definedName name="copia7" localSheetId="9" hidden="1">[15]balance!#REF!</definedName>
    <definedName name="copia7" localSheetId="10" hidden="1">[15]balance!#REF!</definedName>
    <definedName name="copia7" localSheetId="11" hidden="1">[15]balance!#REF!</definedName>
    <definedName name="copia7" localSheetId="0" hidden="1">[15]balance!#REF!</definedName>
    <definedName name="copia7" localSheetId="1" hidden="1">[15]balance!#REF!</definedName>
    <definedName name="copia7" localSheetId="2" hidden="1">[15]balance!#REF!</definedName>
    <definedName name="copia7" localSheetId="3" hidden="1">[15]balance!#REF!</definedName>
    <definedName name="copia7" localSheetId="4" hidden="1">[15]balance!#REF!</definedName>
    <definedName name="copia7" localSheetId="5" hidden="1">[15]balance!#REF!</definedName>
    <definedName name="copia7" localSheetId="6" hidden="1">[15]balance!#REF!</definedName>
    <definedName name="copia7" localSheetId="7" hidden="1">[15]balance!#REF!</definedName>
    <definedName name="copia7" hidden="1">[15]balance!#REF!</definedName>
    <definedName name="Criteria" localSheetId="8">#REF!</definedName>
    <definedName name="Criteria" localSheetId="9">#REF!</definedName>
    <definedName name="Criteria" localSheetId="10">#REF!</definedName>
    <definedName name="Criteria" localSheetId="11">#REF!</definedName>
    <definedName name="Criteria" localSheetId="0">#REF!</definedName>
    <definedName name="Criteria" localSheetId="1">#REF!</definedName>
    <definedName name="Criteria" localSheetId="2">#REF!</definedName>
    <definedName name="Criteria" localSheetId="3">#REF!</definedName>
    <definedName name="Criteria" localSheetId="4">#REF!</definedName>
    <definedName name="Criteria" localSheetId="5">#REF!</definedName>
    <definedName name="Criteria" localSheetId="6">#REF!</definedName>
    <definedName name="Criteria" localSheetId="7">#REF!</definedName>
    <definedName name="Criteria">#REF!</definedName>
    <definedName name="_xlnm.Criteria" localSheetId="8">#REF!</definedName>
    <definedName name="_xlnm.Criteria" localSheetId="9">#REF!</definedName>
    <definedName name="_xlnm.Criteria" localSheetId="10">#REF!</definedName>
    <definedName name="_xlnm.Criteria" localSheetId="11">#REF!</definedName>
    <definedName name="_xlnm.Criteria" localSheetId="0">#REF!</definedName>
    <definedName name="_xlnm.Criteria" localSheetId="1">#REF!</definedName>
    <definedName name="_xlnm.Criteria" localSheetId="2">#REF!</definedName>
    <definedName name="_xlnm.Criteria" localSheetId="3">#REF!</definedName>
    <definedName name="_xlnm.Criteria" localSheetId="4">#REF!</definedName>
    <definedName name="_xlnm.Criteria" localSheetId="5">#REF!</definedName>
    <definedName name="_xlnm.Criteria" localSheetId="6">#REF!</definedName>
    <definedName name="_xlnm.Criteria" localSheetId="7">#REF!</definedName>
    <definedName name="_xlnm.Criteria">#REF!</definedName>
    <definedName name="CSP" localSheetId="8">#REF!</definedName>
    <definedName name="CSP" localSheetId="9">#REF!</definedName>
    <definedName name="CSP" localSheetId="10">#REF!</definedName>
    <definedName name="CSP" localSheetId="11">#REF!</definedName>
    <definedName name="CSP" localSheetId="0">#REF!</definedName>
    <definedName name="CSP" localSheetId="1">#REF!</definedName>
    <definedName name="CSP" localSheetId="2">#REF!</definedName>
    <definedName name="CSP" localSheetId="3">#REF!</definedName>
    <definedName name="CSP" localSheetId="4">#REF!</definedName>
    <definedName name="CSP" localSheetId="5">#REF!</definedName>
    <definedName name="CSP" localSheetId="6">#REF!</definedName>
    <definedName name="CSP" localSheetId="7">#REF!</definedName>
    <definedName name="CSP">#REF!</definedName>
    <definedName name="cua" localSheetId="8">[27]PAG_35!#REF!</definedName>
    <definedName name="cua" localSheetId="9">[27]PAG_35!#REF!</definedName>
    <definedName name="cua" localSheetId="10">[27]PAG_35!#REF!</definedName>
    <definedName name="cua" localSheetId="11">[27]PAG_35!#REF!</definedName>
    <definedName name="cua" localSheetId="0">[27]PAG_35!#REF!</definedName>
    <definedName name="cua" localSheetId="1">[27]PAG_35!#REF!</definedName>
    <definedName name="cua" localSheetId="2">[27]PAG_35!#REF!</definedName>
    <definedName name="cua" localSheetId="3">[27]PAG_35!#REF!</definedName>
    <definedName name="cua" localSheetId="4">[27]PAG_35!#REF!</definedName>
    <definedName name="cua" localSheetId="5">[27]PAG_35!#REF!</definedName>
    <definedName name="cua" localSheetId="6">[27]PAG_35!#REF!</definedName>
    <definedName name="cua" localSheetId="7">[27]PAG_35!#REF!</definedName>
    <definedName name="cua">[27]PAG_35!#REF!</definedName>
    <definedName name="cuadro" localSheetId="8">[37]PAG_37!#REF!</definedName>
    <definedName name="cuadro" localSheetId="9">[37]PAG_37!#REF!</definedName>
    <definedName name="cuadro" localSheetId="10">[37]PAG_37!#REF!</definedName>
    <definedName name="cuadro" localSheetId="11">[37]PAG_37!#REF!</definedName>
    <definedName name="cuadro" localSheetId="0">[37]PAG_37!#REF!</definedName>
    <definedName name="cuadro" localSheetId="1">[37]PAG_37!#REF!</definedName>
    <definedName name="cuadro" localSheetId="2">[37]PAG_37!#REF!</definedName>
    <definedName name="cuadro" localSheetId="3">[37]PAG_37!#REF!</definedName>
    <definedName name="cuadro" localSheetId="4">[37]PAG_37!#REF!</definedName>
    <definedName name="cuadro" localSheetId="5">[37]PAG_37!#REF!</definedName>
    <definedName name="cuadro" localSheetId="6">[37]PAG_37!#REF!</definedName>
    <definedName name="cuadro" localSheetId="7">[37]PAG_37!#REF!</definedName>
    <definedName name="cuadro">[37]PAG_37!#REF!</definedName>
    <definedName name="cuadro_mes" localSheetId="8">#REF!</definedName>
    <definedName name="cuadro_mes" localSheetId="9">#REF!</definedName>
    <definedName name="cuadro_mes" localSheetId="10">#REF!</definedName>
    <definedName name="cuadro_mes" localSheetId="11">#REF!</definedName>
    <definedName name="cuadro_mes" localSheetId="0">#REF!</definedName>
    <definedName name="cuadro_mes" localSheetId="1">#REF!</definedName>
    <definedName name="cuadro_mes" localSheetId="2">#REF!</definedName>
    <definedName name="cuadro_mes" localSheetId="3">#REF!</definedName>
    <definedName name="cuadro_mes" localSheetId="4">#REF!</definedName>
    <definedName name="cuadro_mes" localSheetId="5">#REF!</definedName>
    <definedName name="cuadro_mes" localSheetId="6">#REF!</definedName>
    <definedName name="cuadro_mes" localSheetId="7">#REF!</definedName>
    <definedName name="cuadro_mes">#REF!</definedName>
    <definedName name="Cuadro_N__001" localSheetId="8">#REF!</definedName>
    <definedName name="Cuadro_N__001" localSheetId="9">#REF!</definedName>
    <definedName name="Cuadro_N__001" localSheetId="10">#REF!</definedName>
    <definedName name="Cuadro_N__001" localSheetId="11">#REF!</definedName>
    <definedName name="Cuadro_N__001" localSheetId="0">#REF!</definedName>
    <definedName name="Cuadro_N__001" localSheetId="1">#REF!</definedName>
    <definedName name="Cuadro_N__001" localSheetId="2">#REF!</definedName>
    <definedName name="Cuadro_N__001" localSheetId="3">#REF!</definedName>
    <definedName name="Cuadro_N__001" localSheetId="4">#REF!</definedName>
    <definedName name="Cuadro_N__001" localSheetId="5">#REF!</definedName>
    <definedName name="Cuadro_N__001" localSheetId="6">#REF!</definedName>
    <definedName name="Cuadro_N__001" localSheetId="7">#REF!</definedName>
    <definedName name="Cuadro_N__001">#REF!</definedName>
    <definedName name="cuadro_N__002" localSheetId="8">#REF!</definedName>
    <definedName name="cuadro_N__002" localSheetId="9">#REF!</definedName>
    <definedName name="cuadro_N__002" localSheetId="10">#REF!</definedName>
    <definedName name="cuadro_N__002" localSheetId="11">#REF!</definedName>
    <definedName name="cuadro_N__002" localSheetId="0">#REF!</definedName>
    <definedName name="cuadro_N__002" localSheetId="1">#REF!</definedName>
    <definedName name="cuadro_N__002" localSheetId="2">#REF!</definedName>
    <definedName name="cuadro_N__002" localSheetId="3">#REF!</definedName>
    <definedName name="cuadro_N__002" localSheetId="4">#REF!</definedName>
    <definedName name="cuadro_N__002" localSheetId="5">#REF!</definedName>
    <definedName name="cuadro_N__002" localSheetId="6">#REF!</definedName>
    <definedName name="cuadro_N__002" localSheetId="7">#REF!</definedName>
    <definedName name="cuadro_N__002">#REF!</definedName>
    <definedName name="Cuadro_N__003" localSheetId="8">#REF!</definedName>
    <definedName name="Cuadro_N__003" localSheetId="9">#REF!</definedName>
    <definedName name="Cuadro_N__003" localSheetId="10">#REF!</definedName>
    <definedName name="Cuadro_N__003" localSheetId="11">#REF!</definedName>
    <definedName name="Cuadro_N__003" localSheetId="0">#REF!</definedName>
    <definedName name="Cuadro_N__003" localSheetId="1">#REF!</definedName>
    <definedName name="Cuadro_N__003" localSheetId="2">#REF!</definedName>
    <definedName name="Cuadro_N__003" localSheetId="3">#REF!</definedName>
    <definedName name="Cuadro_N__003" localSheetId="4">#REF!</definedName>
    <definedName name="Cuadro_N__003" localSheetId="5">#REF!</definedName>
    <definedName name="Cuadro_N__003" localSheetId="6">#REF!</definedName>
    <definedName name="Cuadro_N__003" localSheetId="7">#REF!</definedName>
    <definedName name="Cuadro_N__003">#REF!</definedName>
    <definedName name="cuadro_n__004" localSheetId="8">#REF!</definedName>
    <definedName name="cuadro_n__004" localSheetId="9">#REF!</definedName>
    <definedName name="cuadro_n__004" localSheetId="10">#REF!</definedName>
    <definedName name="cuadro_n__004" localSheetId="11">#REF!</definedName>
    <definedName name="cuadro_n__004" localSheetId="0">#REF!</definedName>
    <definedName name="cuadro_n__004" localSheetId="1">#REF!</definedName>
    <definedName name="cuadro_n__004" localSheetId="2">#REF!</definedName>
    <definedName name="cuadro_n__004" localSheetId="3">#REF!</definedName>
    <definedName name="cuadro_n__004" localSheetId="4">#REF!</definedName>
    <definedName name="cuadro_n__004" localSheetId="5">#REF!</definedName>
    <definedName name="cuadro_n__004" localSheetId="6">#REF!</definedName>
    <definedName name="cuadro_n__004" localSheetId="7">#REF!</definedName>
    <definedName name="cuadro_n__004">#REF!</definedName>
    <definedName name="Cuadro_N__01" localSheetId="8">#REF!</definedName>
    <definedName name="Cuadro_N__01" localSheetId="9">#REF!</definedName>
    <definedName name="Cuadro_N__01" localSheetId="10">#REF!</definedName>
    <definedName name="Cuadro_N__01" localSheetId="11">#REF!</definedName>
    <definedName name="Cuadro_N__01" localSheetId="0">#REF!</definedName>
    <definedName name="Cuadro_N__01" localSheetId="1">#REF!</definedName>
    <definedName name="Cuadro_N__01" localSheetId="2">#REF!</definedName>
    <definedName name="Cuadro_N__01" localSheetId="3">#REF!</definedName>
    <definedName name="Cuadro_N__01" localSheetId="4">#REF!</definedName>
    <definedName name="Cuadro_N__01" localSheetId="5">#REF!</definedName>
    <definedName name="Cuadro_N__01" localSheetId="6">#REF!</definedName>
    <definedName name="Cuadro_N__01" localSheetId="7">#REF!</definedName>
    <definedName name="Cuadro_N__01">#REF!</definedName>
    <definedName name="Cuadro_N__03" localSheetId="8">#REF!</definedName>
    <definedName name="Cuadro_N__03" localSheetId="9">#REF!</definedName>
    <definedName name="Cuadro_N__03" localSheetId="10">#REF!</definedName>
    <definedName name="Cuadro_N__03" localSheetId="11">#REF!</definedName>
    <definedName name="Cuadro_N__03" localSheetId="0">#REF!</definedName>
    <definedName name="Cuadro_N__03" localSheetId="1">#REF!</definedName>
    <definedName name="Cuadro_N__03" localSheetId="2">#REF!</definedName>
    <definedName name="Cuadro_N__03" localSheetId="3">#REF!</definedName>
    <definedName name="Cuadro_N__03" localSheetId="4">#REF!</definedName>
    <definedName name="Cuadro_N__03" localSheetId="5">#REF!</definedName>
    <definedName name="Cuadro_N__03" localSheetId="6">#REF!</definedName>
    <definedName name="Cuadro_N__03" localSheetId="7">#REF!</definedName>
    <definedName name="Cuadro_N__03">#REF!</definedName>
    <definedName name="Cuadro_N__04" localSheetId="8">#REF!</definedName>
    <definedName name="Cuadro_N__04" localSheetId="9">#REF!</definedName>
    <definedName name="Cuadro_N__04" localSheetId="10">#REF!</definedName>
    <definedName name="Cuadro_N__04" localSheetId="11">#REF!</definedName>
    <definedName name="Cuadro_N__04" localSheetId="0">#REF!</definedName>
    <definedName name="Cuadro_N__04" localSheetId="1">#REF!</definedName>
    <definedName name="Cuadro_N__04" localSheetId="2">#REF!</definedName>
    <definedName name="Cuadro_N__04" localSheetId="3">#REF!</definedName>
    <definedName name="Cuadro_N__04" localSheetId="4">#REF!</definedName>
    <definedName name="Cuadro_N__04" localSheetId="5">#REF!</definedName>
    <definedName name="Cuadro_N__04" localSheetId="6">#REF!</definedName>
    <definedName name="Cuadro_N__04" localSheetId="7">#REF!</definedName>
    <definedName name="Cuadro_N__04">#REF!</definedName>
    <definedName name="cuadro_N__05" localSheetId="8">#REF!</definedName>
    <definedName name="cuadro_N__05" localSheetId="9">#REF!</definedName>
    <definedName name="cuadro_N__05" localSheetId="10">#REF!</definedName>
    <definedName name="cuadro_N__05" localSheetId="11">#REF!</definedName>
    <definedName name="cuadro_N__05" localSheetId="0">#REF!</definedName>
    <definedName name="cuadro_N__05" localSheetId="1">#REF!</definedName>
    <definedName name="cuadro_N__05" localSheetId="2">#REF!</definedName>
    <definedName name="cuadro_N__05" localSheetId="3">#REF!</definedName>
    <definedName name="cuadro_N__05" localSheetId="4">#REF!</definedName>
    <definedName name="cuadro_N__05" localSheetId="5">#REF!</definedName>
    <definedName name="cuadro_N__05" localSheetId="6">#REF!</definedName>
    <definedName name="cuadro_N__05" localSheetId="7">#REF!</definedName>
    <definedName name="cuadro_N__05">#REF!</definedName>
    <definedName name="Cuadro_N__06" localSheetId="8">#REF!</definedName>
    <definedName name="Cuadro_N__06" localSheetId="9">#REF!</definedName>
    <definedName name="Cuadro_N__06" localSheetId="10">#REF!</definedName>
    <definedName name="Cuadro_N__06" localSheetId="11">#REF!</definedName>
    <definedName name="Cuadro_N__06" localSheetId="0">#REF!</definedName>
    <definedName name="Cuadro_N__06" localSheetId="1">#REF!</definedName>
    <definedName name="Cuadro_N__06" localSheetId="2">#REF!</definedName>
    <definedName name="Cuadro_N__06" localSheetId="3">#REF!</definedName>
    <definedName name="Cuadro_N__06" localSheetId="4">#REF!</definedName>
    <definedName name="Cuadro_N__06" localSheetId="5">#REF!</definedName>
    <definedName name="Cuadro_N__06" localSheetId="6">#REF!</definedName>
    <definedName name="Cuadro_N__06" localSheetId="7">#REF!</definedName>
    <definedName name="Cuadro_N__06">#REF!</definedName>
    <definedName name="Cuadro_N__1" localSheetId="8">[6]Cdr7!#REF!</definedName>
    <definedName name="Cuadro_N__1">[6]Cdr7!#REF!</definedName>
    <definedName name="Cuadro_N__10" localSheetId="8">[6]Cdr7!#REF!</definedName>
    <definedName name="Cuadro_N__10">[6]Cdr7!#REF!</definedName>
    <definedName name="Cuadro_N__11" localSheetId="8">#REF!</definedName>
    <definedName name="Cuadro_N__11" localSheetId="9">#REF!</definedName>
    <definedName name="Cuadro_N__11" localSheetId="10">#REF!</definedName>
    <definedName name="Cuadro_N__11" localSheetId="11">#REF!</definedName>
    <definedName name="Cuadro_N__11" localSheetId="0">#REF!</definedName>
    <definedName name="Cuadro_N__11" localSheetId="1">#REF!</definedName>
    <definedName name="Cuadro_N__11" localSheetId="2">#REF!</definedName>
    <definedName name="Cuadro_N__11" localSheetId="3">#REF!</definedName>
    <definedName name="Cuadro_N__11" localSheetId="4">#REF!</definedName>
    <definedName name="Cuadro_N__11" localSheetId="5">#REF!</definedName>
    <definedName name="Cuadro_N__11" localSheetId="6">#REF!</definedName>
    <definedName name="Cuadro_N__11" localSheetId="7">#REF!</definedName>
    <definedName name="Cuadro_N__11">#REF!</definedName>
    <definedName name="Cuadro_N__12" localSheetId="8">[6]Cdr7!#REF!</definedName>
    <definedName name="Cuadro_N__12">[6]Cdr7!#REF!</definedName>
    <definedName name="Cuadro_N__13" localSheetId="8">[6]Cdr7!#REF!</definedName>
    <definedName name="Cuadro_N__13">[6]Cdr7!#REF!</definedName>
    <definedName name="Cuadro_N__14" localSheetId="8">#REF!</definedName>
    <definedName name="Cuadro_N__14" localSheetId="9">#REF!</definedName>
    <definedName name="Cuadro_N__14" localSheetId="10">#REF!</definedName>
    <definedName name="Cuadro_N__14" localSheetId="11">#REF!</definedName>
    <definedName name="Cuadro_N__14" localSheetId="0">#REF!</definedName>
    <definedName name="Cuadro_N__14" localSheetId="1">#REF!</definedName>
    <definedName name="Cuadro_N__14" localSheetId="2">#REF!</definedName>
    <definedName name="Cuadro_N__14" localSheetId="3">#REF!</definedName>
    <definedName name="Cuadro_N__14" localSheetId="4">#REF!</definedName>
    <definedName name="Cuadro_N__14" localSheetId="5">#REF!</definedName>
    <definedName name="Cuadro_N__14" localSheetId="6">#REF!</definedName>
    <definedName name="Cuadro_N__14" localSheetId="7">#REF!</definedName>
    <definedName name="Cuadro_N__14">#REF!</definedName>
    <definedName name="Cuadro_N__19" localSheetId="8">#REF!</definedName>
    <definedName name="Cuadro_N__19" localSheetId="9">#REF!</definedName>
    <definedName name="Cuadro_N__19" localSheetId="10">#REF!</definedName>
    <definedName name="Cuadro_N__19" localSheetId="11">#REF!</definedName>
    <definedName name="Cuadro_N__19" localSheetId="0">#REF!</definedName>
    <definedName name="Cuadro_N__19" localSheetId="1">#REF!</definedName>
    <definedName name="Cuadro_N__19" localSheetId="2">#REF!</definedName>
    <definedName name="Cuadro_N__19" localSheetId="3">#REF!</definedName>
    <definedName name="Cuadro_N__19" localSheetId="4">#REF!</definedName>
    <definedName name="Cuadro_N__19" localSheetId="5">#REF!</definedName>
    <definedName name="Cuadro_N__19" localSheetId="6">#REF!</definedName>
    <definedName name="Cuadro_N__19" localSheetId="7">#REF!</definedName>
    <definedName name="Cuadro_N__19">#REF!</definedName>
    <definedName name="Cuadro_N__2" localSheetId="8">#REF!</definedName>
    <definedName name="Cuadro_N__2" localSheetId="9">#REF!</definedName>
    <definedName name="Cuadro_N__2" localSheetId="10">#REF!</definedName>
    <definedName name="Cuadro_N__2" localSheetId="11">#REF!</definedName>
    <definedName name="Cuadro_N__2" localSheetId="0">#REF!</definedName>
    <definedName name="Cuadro_N__2" localSheetId="1">#REF!</definedName>
    <definedName name="Cuadro_N__2" localSheetId="2">#REF!</definedName>
    <definedName name="Cuadro_N__2" localSheetId="3">#REF!</definedName>
    <definedName name="Cuadro_N__2" localSheetId="4">#REF!</definedName>
    <definedName name="Cuadro_N__2" localSheetId="5">#REF!</definedName>
    <definedName name="Cuadro_N__2" localSheetId="6">#REF!</definedName>
    <definedName name="Cuadro_N__2" localSheetId="7">#REF!</definedName>
    <definedName name="Cuadro_N__2">#REF!</definedName>
    <definedName name="Cuadro_N__20" localSheetId="8">[6]Cdr7!#REF!</definedName>
    <definedName name="Cuadro_N__20" localSheetId="9">[6]Cdr7!#REF!</definedName>
    <definedName name="Cuadro_N__20" localSheetId="10">[6]Cdr7!#REF!</definedName>
    <definedName name="Cuadro_N__20" localSheetId="11">[6]Cdr7!#REF!</definedName>
    <definedName name="Cuadro_N__20" localSheetId="0">[6]Cdr7!#REF!</definedName>
    <definedName name="Cuadro_N__20" localSheetId="1">[6]Cdr7!#REF!</definedName>
    <definedName name="Cuadro_N__20" localSheetId="2">[6]Cdr7!#REF!</definedName>
    <definedName name="Cuadro_N__20" localSheetId="3">[6]Cdr7!#REF!</definedName>
    <definedName name="Cuadro_N__20" localSheetId="4">[6]Cdr7!#REF!</definedName>
    <definedName name="Cuadro_N__20" localSheetId="5">[6]Cdr7!#REF!</definedName>
    <definedName name="Cuadro_N__20" localSheetId="6">[6]Cdr7!#REF!</definedName>
    <definedName name="Cuadro_N__20" localSheetId="7">[6]Cdr7!#REF!</definedName>
    <definedName name="Cuadro_N__20">[6]Cdr7!#REF!</definedName>
    <definedName name="Cuadro_N__21" localSheetId="8">[6]Cdr7!#REF!</definedName>
    <definedName name="Cuadro_N__21" localSheetId="9">[6]Cdr7!#REF!</definedName>
    <definedName name="Cuadro_N__21" localSheetId="10">[6]Cdr7!#REF!</definedName>
    <definedName name="Cuadro_N__21" localSheetId="11">[6]Cdr7!#REF!</definedName>
    <definedName name="Cuadro_N__21" localSheetId="0">[6]Cdr7!#REF!</definedName>
    <definedName name="Cuadro_N__21" localSheetId="1">[6]Cdr7!#REF!</definedName>
    <definedName name="Cuadro_N__21" localSheetId="2">[6]Cdr7!#REF!</definedName>
    <definedName name="Cuadro_N__21" localSheetId="3">[6]Cdr7!#REF!</definedName>
    <definedName name="Cuadro_N__21" localSheetId="4">[6]Cdr7!#REF!</definedName>
    <definedName name="Cuadro_N__21" localSheetId="5">[6]Cdr7!#REF!</definedName>
    <definedName name="Cuadro_N__21" localSheetId="6">[6]Cdr7!#REF!</definedName>
    <definedName name="Cuadro_N__21" localSheetId="7">[6]Cdr7!#REF!</definedName>
    <definedName name="Cuadro_N__21">[6]Cdr7!#REF!</definedName>
    <definedName name="Cuadro_N__22" localSheetId="8">[6]Cdr7!#REF!</definedName>
    <definedName name="Cuadro_N__22" localSheetId="9">[6]Cdr7!#REF!</definedName>
    <definedName name="Cuadro_N__22" localSheetId="10">[6]Cdr7!#REF!</definedName>
    <definedName name="Cuadro_N__22" localSheetId="11">[6]Cdr7!#REF!</definedName>
    <definedName name="Cuadro_N__22" localSheetId="0">[6]Cdr7!#REF!</definedName>
    <definedName name="Cuadro_N__22" localSheetId="1">[6]Cdr7!#REF!</definedName>
    <definedName name="Cuadro_N__22" localSheetId="2">[6]Cdr7!#REF!</definedName>
    <definedName name="Cuadro_N__22" localSheetId="3">[6]Cdr7!#REF!</definedName>
    <definedName name="Cuadro_N__22" localSheetId="4">[6]Cdr7!#REF!</definedName>
    <definedName name="Cuadro_N__22" localSheetId="5">[6]Cdr7!#REF!</definedName>
    <definedName name="Cuadro_N__22" localSheetId="6">[6]Cdr7!#REF!</definedName>
    <definedName name="Cuadro_N__22" localSheetId="7">[6]Cdr7!#REF!</definedName>
    <definedName name="Cuadro_N__22">[6]Cdr7!#REF!</definedName>
    <definedName name="Cuadro_N__23" localSheetId="8">[6]Cdr7!#REF!</definedName>
    <definedName name="Cuadro_N__23" localSheetId="9">[6]Cdr7!#REF!</definedName>
    <definedName name="Cuadro_N__23" localSheetId="10">[6]Cdr7!#REF!</definedName>
    <definedName name="Cuadro_N__23" localSheetId="11">[6]Cdr7!#REF!</definedName>
    <definedName name="Cuadro_N__23" localSheetId="0">[6]Cdr7!#REF!</definedName>
    <definedName name="Cuadro_N__23" localSheetId="1">[6]Cdr7!#REF!</definedName>
    <definedName name="Cuadro_N__23" localSheetId="2">[6]Cdr7!#REF!</definedName>
    <definedName name="Cuadro_N__23" localSheetId="3">[6]Cdr7!#REF!</definedName>
    <definedName name="Cuadro_N__23" localSheetId="4">[6]Cdr7!#REF!</definedName>
    <definedName name="Cuadro_N__23" localSheetId="5">[6]Cdr7!#REF!</definedName>
    <definedName name="Cuadro_N__23" localSheetId="6">[6]Cdr7!#REF!</definedName>
    <definedName name="Cuadro_N__23" localSheetId="7">[6]Cdr7!#REF!</definedName>
    <definedName name="Cuadro_N__23">[6]Cdr7!#REF!</definedName>
    <definedName name="Cuadro_N__24" localSheetId="8">#REF!</definedName>
    <definedName name="Cuadro_N__24" localSheetId="9">#REF!</definedName>
    <definedName name="Cuadro_N__24" localSheetId="10">#REF!</definedName>
    <definedName name="Cuadro_N__24" localSheetId="11">#REF!</definedName>
    <definedName name="Cuadro_N__24" localSheetId="0">#REF!</definedName>
    <definedName name="Cuadro_N__24" localSheetId="1">#REF!</definedName>
    <definedName name="Cuadro_N__24" localSheetId="2">#REF!</definedName>
    <definedName name="Cuadro_N__24" localSheetId="3">#REF!</definedName>
    <definedName name="Cuadro_N__24" localSheetId="4">#REF!</definedName>
    <definedName name="Cuadro_N__24" localSheetId="5">#REF!</definedName>
    <definedName name="Cuadro_N__24" localSheetId="6">#REF!</definedName>
    <definedName name="Cuadro_N__24" localSheetId="7">#REF!</definedName>
    <definedName name="Cuadro_N__24">#REF!</definedName>
    <definedName name="Cuadro_N__25" localSheetId="8">#REF!</definedName>
    <definedName name="Cuadro_N__25" localSheetId="9">#REF!</definedName>
    <definedName name="Cuadro_N__25" localSheetId="10">#REF!</definedName>
    <definedName name="Cuadro_N__25" localSheetId="11">#REF!</definedName>
    <definedName name="Cuadro_N__25" localSheetId="0">#REF!</definedName>
    <definedName name="Cuadro_N__25" localSheetId="1">#REF!</definedName>
    <definedName name="Cuadro_N__25" localSheetId="2">#REF!</definedName>
    <definedName name="Cuadro_N__25" localSheetId="3">#REF!</definedName>
    <definedName name="Cuadro_N__25" localSheetId="4">#REF!</definedName>
    <definedName name="Cuadro_N__25" localSheetId="5">#REF!</definedName>
    <definedName name="Cuadro_N__25" localSheetId="6">#REF!</definedName>
    <definedName name="Cuadro_N__25" localSheetId="7">#REF!</definedName>
    <definedName name="Cuadro_N__25">#REF!</definedName>
    <definedName name="Cuadro_N__26" localSheetId="8">#REF!</definedName>
    <definedName name="Cuadro_N__26" localSheetId="9">#REF!</definedName>
    <definedName name="Cuadro_N__26" localSheetId="10">#REF!</definedName>
    <definedName name="Cuadro_N__26" localSheetId="11">#REF!</definedName>
    <definedName name="Cuadro_N__26" localSheetId="0">#REF!</definedName>
    <definedName name="Cuadro_N__26" localSheetId="1">#REF!</definedName>
    <definedName name="Cuadro_N__26" localSheetId="2">#REF!</definedName>
    <definedName name="Cuadro_N__26" localSheetId="3">#REF!</definedName>
    <definedName name="Cuadro_N__26" localSheetId="4">#REF!</definedName>
    <definedName name="Cuadro_N__26" localSheetId="5">#REF!</definedName>
    <definedName name="Cuadro_N__26" localSheetId="6">#REF!</definedName>
    <definedName name="Cuadro_N__26" localSheetId="7">#REF!</definedName>
    <definedName name="Cuadro_N__26">#REF!</definedName>
    <definedName name="Cuadro_N__3" localSheetId="8">#REF!</definedName>
    <definedName name="Cuadro_N__3" localSheetId="9">#REF!</definedName>
    <definedName name="Cuadro_N__3" localSheetId="10">#REF!</definedName>
    <definedName name="Cuadro_N__3" localSheetId="11">#REF!</definedName>
    <definedName name="Cuadro_N__3" localSheetId="0">#REF!</definedName>
    <definedName name="Cuadro_N__3" localSheetId="1">#REF!</definedName>
    <definedName name="Cuadro_N__3" localSheetId="2">#REF!</definedName>
    <definedName name="Cuadro_N__3" localSheetId="3">#REF!</definedName>
    <definedName name="Cuadro_N__3" localSheetId="4">#REF!</definedName>
    <definedName name="Cuadro_N__3" localSheetId="5">#REF!</definedName>
    <definedName name="Cuadro_N__3" localSheetId="6">#REF!</definedName>
    <definedName name="Cuadro_N__3" localSheetId="7">#REF!</definedName>
    <definedName name="Cuadro_N__3">#REF!</definedName>
    <definedName name="Cuadro_N__30" localSheetId="8">#REF!</definedName>
    <definedName name="Cuadro_N__30" localSheetId="9">#REF!</definedName>
    <definedName name="Cuadro_N__30" localSheetId="10">#REF!</definedName>
    <definedName name="Cuadro_N__30" localSheetId="11">#REF!</definedName>
    <definedName name="Cuadro_N__30" localSheetId="0">#REF!</definedName>
    <definedName name="Cuadro_N__30" localSheetId="1">#REF!</definedName>
    <definedName name="Cuadro_N__30" localSheetId="2">#REF!</definedName>
    <definedName name="Cuadro_N__30" localSheetId="3">#REF!</definedName>
    <definedName name="Cuadro_N__30" localSheetId="4">#REF!</definedName>
    <definedName name="Cuadro_N__30" localSheetId="5">#REF!</definedName>
    <definedName name="Cuadro_N__30" localSheetId="6">#REF!</definedName>
    <definedName name="Cuadro_N__30" localSheetId="7">#REF!</definedName>
    <definedName name="Cuadro_N__30">#REF!</definedName>
    <definedName name="Cuadro_N__31" localSheetId="8">#REF!</definedName>
    <definedName name="Cuadro_N__31" localSheetId="9">#REF!</definedName>
    <definedName name="Cuadro_N__31" localSheetId="10">#REF!</definedName>
    <definedName name="Cuadro_N__31" localSheetId="11">#REF!</definedName>
    <definedName name="Cuadro_N__31" localSheetId="0">#REF!</definedName>
    <definedName name="Cuadro_N__31" localSheetId="1">#REF!</definedName>
    <definedName name="Cuadro_N__31" localSheetId="2">#REF!</definedName>
    <definedName name="Cuadro_N__31" localSheetId="3">#REF!</definedName>
    <definedName name="Cuadro_N__31" localSheetId="4">#REF!</definedName>
    <definedName name="Cuadro_N__31" localSheetId="5">#REF!</definedName>
    <definedName name="Cuadro_N__31" localSheetId="6">#REF!</definedName>
    <definedName name="Cuadro_N__31" localSheetId="7">#REF!</definedName>
    <definedName name="Cuadro_N__31">#REF!</definedName>
    <definedName name="Cuadro_N__32" localSheetId="8">#REF!</definedName>
    <definedName name="Cuadro_N__32" localSheetId="9">#REF!</definedName>
    <definedName name="Cuadro_N__32" localSheetId="10">#REF!</definedName>
    <definedName name="Cuadro_N__32" localSheetId="11">#REF!</definedName>
    <definedName name="Cuadro_N__32" localSheetId="0">#REF!</definedName>
    <definedName name="Cuadro_N__32" localSheetId="1">#REF!</definedName>
    <definedName name="Cuadro_N__32" localSheetId="2">#REF!</definedName>
    <definedName name="Cuadro_N__32" localSheetId="3">#REF!</definedName>
    <definedName name="Cuadro_N__32" localSheetId="4">#REF!</definedName>
    <definedName name="Cuadro_N__32" localSheetId="5">#REF!</definedName>
    <definedName name="Cuadro_N__32" localSheetId="6">#REF!</definedName>
    <definedName name="Cuadro_N__32" localSheetId="7">#REF!</definedName>
    <definedName name="Cuadro_N__32">#REF!</definedName>
    <definedName name="Cuadro_N__4" localSheetId="8">#REF!</definedName>
    <definedName name="Cuadro_N__4" localSheetId="9">#REF!</definedName>
    <definedName name="Cuadro_N__4" localSheetId="10">#REF!</definedName>
    <definedName name="Cuadro_N__4" localSheetId="11">#REF!</definedName>
    <definedName name="Cuadro_N__4" localSheetId="0">#REF!</definedName>
    <definedName name="Cuadro_N__4" localSheetId="1">#REF!</definedName>
    <definedName name="Cuadro_N__4" localSheetId="2">#REF!</definedName>
    <definedName name="Cuadro_N__4" localSheetId="3">#REF!</definedName>
    <definedName name="Cuadro_N__4" localSheetId="4">#REF!</definedName>
    <definedName name="Cuadro_N__4" localSheetId="5">#REF!</definedName>
    <definedName name="Cuadro_N__4" localSheetId="6">#REF!</definedName>
    <definedName name="Cuadro_N__4" localSheetId="7">#REF!</definedName>
    <definedName name="Cuadro_N__4">#REF!</definedName>
    <definedName name="Cuadro_N__5" localSheetId="8">#REF!</definedName>
    <definedName name="Cuadro_N__5" localSheetId="9">#REF!</definedName>
    <definedName name="Cuadro_N__5" localSheetId="10">#REF!</definedName>
    <definedName name="Cuadro_N__5" localSheetId="11">#REF!</definedName>
    <definedName name="Cuadro_N__5" localSheetId="0">#REF!</definedName>
    <definedName name="Cuadro_N__5" localSheetId="1">#REF!</definedName>
    <definedName name="Cuadro_N__5" localSheetId="2">#REF!</definedName>
    <definedName name="Cuadro_N__5" localSheetId="3">#REF!</definedName>
    <definedName name="Cuadro_N__5" localSheetId="4">#REF!</definedName>
    <definedName name="Cuadro_N__5" localSheetId="5">#REF!</definedName>
    <definedName name="Cuadro_N__5" localSheetId="6">#REF!</definedName>
    <definedName name="Cuadro_N__5" localSheetId="7">#REF!</definedName>
    <definedName name="Cuadro_N__5">#REF!</definedName>
    <definedName name="cuadro_N__6" localSheetId="8">#REF!</definedName>
    <definedName name="cuadro_N__6" localSheetId="9">#REF!</definedName>
    <definedName name="cuadro_N__6" localSheetId="10">#REF!</definedName>
    <definedName name="cuadro_N__6" localSheetId="11">#REF!</definedName>
    <definedName name="cuadro_N__6" localSheetId="0">#REF!</definedName>
    <definedName name="cuadro_N__6" localSheetId="1">#REF!</definedName>
    <definedName name="cuadro_N__6" localSheetId="2">#REF!</definedName>
    <definedName name="cuadro_N__6" localSheetId="3">#REF!</definedName>
    <definedName name="cuadro_N__6" localSheetId="4">#REF!</definedName>
    <definedName name="cuadro_N__6" localSheetId="5">#REF!</definedName>
    <definedName name="cuadro_N__6" localSheetId="6">#REF!</definedName>
    <definedName name="cuadro_N__6" localSheetId="7">#REF!</definedName>
    <definedName name="cuadro_N__6">#REF!</definedName>
    <definedName name="Cuadro_N__8" localSheetId="8">[6]Cdr7!#REF!</definedName>
    <definedName name="Cuadro_N__8">[6]Cdr7!#REF!</definedName>
    <definedName name="Cuadro_N__9" localSheetId="8">[6]Cdr7!#REF!</definedName>
    <definedName name="Cuadro_N__9">[6]Cdr7!#REF!</definedName>
    <definedName name="Cuadro_N_1" localSheetId="8">#REF!</definedName>
    <definedName name="Cuadro_N_1" localSheetId="9">#REF!</definedName>
    <definedName name="Cuadro_N_1" localSheetId="10">#REF!</definedName>
    <definedName name="Cuadro_N_1" localSheetId="11">#REF!</definedName>
    <definedName name="Cuadro_N_1" localSheetId="0">#REF!</definedName>
    <definedName name="Cuadro_N_1" localSheetId="1">#REF!</definedName>
    <definedName name="Cuadro_N_1" localSheetId="2">#REF!</definedName>
    <definedName name="Cuadro_N_1" localSheetId="3">#REF!</definedName>
    <definedName name="Cuadro_N_1" localSheetId="4">#REF!</definedName>
    <definedName name="Cuadro_N_1" localSheetId="5">#REF!</definedName>
    <definedName name="Cuadro_N_1" localSheetId="6">#REF!</definedName>
    <definedName name="Cuadro_N_1" localSheetId="7">#REF!</definedName>
    <definedName name="Cuadro_N_1">#REF!</definedName>
    <definedName name="cuadro1" localSheetId="8">#REF!</definedName>
    <definedName name="cuadro1" localSheetId="9">#REF!</definedName>
    <definedName name="cuadro1" localSheetId="10">#REF!</definedName>
    <definedName name="cuadro1" localSheetId="11">#REF!</definedName>
    <definedName name="cuadro1" localSheetId="0">#REF!</definedName>
    <definedName name="cuadro1" localSheetId="1">#REF!</definedName>
    <definedName name="cuadro1" localSheetId="2">#REF!</definedName>
    <definedName name="cuadro1" localSheetId="3">#REF!</definedName>
    <definedName name="cuadro1" localSheetId="4">#REF!</definedName>
    <definedName name="cuadro1" localSheetId="5">#REF!</definedName>
    <definedName name="cuadro1" localSheetId="6">#REF!</definedName>
    <definedName name="cuadro1" localSheetId="7">#REF!</definedName>
    <definedName name="cuadro1">#REF!</definedName>
    <definedName name="cuadro2" localSheetId="8">#REF!</definedName>
    <definedName name="cuadro2" localSheetId="9">#REF!</definedName>
    <definedName name="cuadro2" localSheetId="10">#REF!</definedName>
    <definedName name="cuadro2" localSheetId="11">#REF!</definedName>
    <definedName name="cuadro2" localSheetId="0">#REF!</definedName>
    <definedName name="cuadro2" localSheetId="1">#REF!</definedName>
    <definedName name="cuadro2" localSheetId="2">#REF!</definedName>
    <definedName name="cuadro2" localSheetId="3">#REF!</definedName>
    <definedName name="cuadro2" localSheetId="4">#REF!</definedName>
    <definedName name="cuadro2" localSheetId="5">#REF!</definedName>
    <definedName name="cuadro2" localSheetId="6">#REF!</definedName>
    <definedName name="cuadro2" localSheetId="7">#REF!</definedName>
    <definedName name="cuadro2">#REF!</definedName>
    <definedName name="cuadros" localSheetId="8">'[7]Cdrs 1-2'!$A$69:$S$114</definedName>
    <definedName name="cuadros" localSheetId="9">'[7]Cdrs 1-2'!$A$69:$S$114</definedName>
    <definedName name="cuadros" localSheetId="10">'[7]Cdrs 1-2'!$A$69:$S$114</definedName>
    <definedName name="cuadros" localSheetId="11">'[7]Cdrs 1-2'!$A$69:$S$114</definedName>
    <definedName name="cuadros" localSheetId="0">'[7]Cdrs 1-2'!$A$69:$S$114</definedName>
    <definedName name="cuadros" localSheetId="1">'[7]Cdrs 1-2'!$A$69:$S$114</definedName>
    <definedName name="cuadros" localSheetId="2">'[7]Cdrs 1-2'!$A$69:$S$114</definedName>
    <definedName name="cuadros" localSheetId="3">'[7]Cdrs 1-2'!$A$69:$S$114</definedName>
    <definedName name="cuadros" localSheetId="4">'[7]Cdrs 1-2'!$A$69:$S$114</definedName>
    <definedName name="cuadros" localSheetId="5">'[7]Cdrs 1-2'!$A$69:$S$114</definedName>
    <definedName name="cuadros" localSheetId="6">'[7]Cdrs 1-2'!$A$69:$S$114</definedName>
    <definedName name="cuadros" localSheetId="7">'[7]Cdrs 1-2'!$A$69:$S$114</definedName>
    <definedName name="cuadros">'[13]Cdrs 1-2'!$A$69:$S$114</definedName>
    <definedName name="daklsñjfkjasñ" localSheetId="8">[27]PAG_35!#REF!</definedName>
    <definedName name="daklsñjfkjasñ" localSheetId="9">[27]PAG_35!#REF!</definedName>
    <definedName name="daklsñjfkjasñ" localSheetId="10">[27]PAG_35!#REF!</definedName>
    <definedName name="daklsñjfkjasñ" localSheetId="11">[27]PAG_35!#REF!</definedName>
    <definedName name="daklsñjfkjasñ" localSheetId="0">[27]PAG_35!#REF!</definedName>
    <definedName name="daklsñjfkjasñ" localSheetId="1">[27]PAG_35!#REF!</definedName>
    <definedName name="daklsñjfkjasñ" localSheetId="2">[27]PAG_35!#REF!</definedName>
    <definedName name="daklsñjfkjasñ" localSheetId="3">[27]PAG_35!#REF!</definedName>
    <definedName name="daklsñjfkjasñ" localSheetId="4">[27]PAG_35!#REF!</definedName>
    <definedName name="daklsñjfkjasñ" localSheetId="5">[27]PAG_35!#REF!</definedName>
    <definedName name="daklsñjfkjasñ" localSheetId="6">[27]PAG_35!#REF!</definedName>
    <definedName name="daklsñjfkjasñ" localSheetId="7">[27]PAG_35!#REF!</definedName>
    <definedName name="daklsñjfkjasñ">[27]PAG_35!#REF!</definedName>
    <definedName name="DAT">[38]DATOS!$A$1:$B$1393</definedName>
    <definedName name="DATA_V9" localSheetId="8">#REF!</definedName>
    <definedName name="DATA_V9" localSheetId="9">#REF!</definedName>
    <definedName name="DATA_V9" localSheetId="10">#REF!</definedName>
    <definedName name="DATA_V9" localSheetId="11">#REF!</definedName>
    <definedName name="DATA_V9" localSheetId="0">#REF!</definedName>
    <definedName name="DATA_V9" localSheetId="1">#REF!</definedName>
    <definedName name="DATA_V9" localSheetId="2">#REF!</definedName>
    <definedName name="DATA_V9" localSheetId="3">#REF!</definedName>
    <definedName name="DATA_V9" localSheetId="4">#REF!</definedName>
    <definedName name="DATA_V9" localSheetId="5">#REF!</definedName>
    <definedName name="DATA_V9" localSheetId="6">#REF!</definedName>
    <definedName name="DATA_V9" localSheetId="7">#REF!</definedName>
    <definedName name="DATA_V9">#REF!</definedName>
    <definedName name="Database" localSheetId="8">[31]OPERACIONES!#REF!</definedName>
    <definedName name="Database" localSheetId="9">[31]OPERACIONES!#REF!</definedName>
    <definedName name="Database" localSheetId="10">[31]OPERACIONES!#REF!</definedName>
    <definedName name="Database" localSheetId="11">[31]OPERACIONES!#REF!</definedName>
    <definedName name="Database" localSheetId="0">[31]OPERACIONES!#REF!</definedName>
    <definedName name="Database" localSheetId="1">[31]OPERACIONES!#REF!</definedName>
    <definedName name="Database" localSheetId="2">[31]OPERACIONES!#REF!</definedName>
    <definedName name="Database" localSheetId="3">[31]OPERACIONES!#REF!</definedName>
    <definedName name="Database" localSheetId="4">[31]OPERACIONES!#REF!</definedName>
    <definedName name="Database" localSheetId="5">[31]OPERACIONES!#REF!</definedName>
    <definedName name="Database" localSheetId="6">[31]OPERACIONES!#REF!</definedName>
    <definedName name="Database" localSheetId="7">[31]OPERACIONES!#REF!</definedName>
    <definedName name="Database">[32]OPERACIONES!#REF!</definedName>
    <definedName name="datos" localSheetId="8">[39]DATOS!$A$1:$B$1393</definedName>
    <definedName name="datos" localSheetId="9">[39]DATOS!$A$1:$B$1393</definedName>
    <definedName name="datos" localSheetId="10">[39]DATOS!$A$1:$B$1393</definedName>
    <definedName name="datos" localSheetId="11">[39]DATOS!$A$1:$B$1393</definedName>
    <definedName name="datos" localSheetId="0">[39]DATOS!$A$1:$B$1393</definedName>
    <definedName name="datos" localSheetId="1">[39]DATOS!$A$1:$B$1393</definedName>
    <definedName name="datos" localSheetId="2">[39]DATOS!$A$1:$B$1393</definedName>
    <definedName name="datos" localSheetId="3">[39]DATOS!$A$1:$B$1393</definedName>
    <definedName name="datos" localSheetId="4">[39]DATOS!$A$1:$B$1393</definedName>
    <definedName name="datos" localSheetId="5">[39]DATOS!$A$1:$B$1393</definedName>
    <definedName name="datos" localSheetId="6">[39]DATOS!$A$1:$B$1393</definedName>
    <definedName name="datos" localSheetId="7">[39]DATOS!$A$1:$B$1393</definedName>
    <definedName name="datos">[40]DATOS!$A$1:$B$1393</definedName>
    <definedName name="Datos_para_ApéndiceC1">[28]c1!$B$1:$N$164</definedName>
    <definedName name="DATOS1">[41]DATOS!$A$1:$B$1393</definedName>
    <definedName name="DatosBase" localSheetId="8">[42]DatosBase!$A$1:$IV$20</definedName>
    <definedName name="DatosBase" localSheetId="9">[42]DatosBase!$A$1:$IV$20</definedName>
    <definedName name="DatosBase" localSheetId="10">[42]DatosBase!$A$1:$IV$20</definedName>
    <definedName name="DatosBase" localSheetId="11">[42]DatosBase!$A$1:$IV$20</definedName>
    <definedName name="DatosBase" localSheetId="0">[42]DatosBase!$A$1:$IV$20</definedName>
    <definedName name="DatosBase" localSheetId="1">[42]DatosBase!$A$1:$IV$20</definedName>
    <definedName name="DatosBase" localSheetId="2">[42]DatosBase!$A$1:$IV$20</definedName>
    <definedName name="DatosBase" localSheetId="3">[42]DatosBase!$A$1:$IV$20</definedName>
    <definedName name="DatosBase" localSheetId="4">[42]DatosBase!$A$1:$IV$20</definedName>
    <definedName name="DatosBase" localSheetId="5">[42]DatosBase!$A$1:$IV$20</definedName>
    <definedName name="DatosBase" localSheetId="6">[42]DatosBase!$A$1:$IV$20</definedName>
    <definedName name="DatosBase" localSheetId="7">[42]DatosBase!$A$1:$IV$20</definedName>
    <definedName name="DatosBase">[43]DatosBase!$A$1:$IV$20</definedName>
    <definedName name="deer" localSheetId="8">#REF!</definedName>
    <definedName name="deer" localSheetId="9">#REF!</definedName>
    <definedName name="deer" localSheetId="10">#REF!</definedName>
    <definedName name="deer" localSheetId="11">#REF!</definedName>
    <definedName name="deer" localSheetId="0">#REF!</definedName>
    <definedName name="deer" localSheetId="1">#REF!</definedName>
    <definedName name="deer" localSheetId="2">#REF!</definedName>
    <definedName name="deer" localSheetId="3">#REF!</definedName>
    <definedName name="deer" localSheetId="4">#REF!</definedName>
    <definedName name="deer" localSheetId="5">#REF!</definedName>
    <definedName name="deer" localSheetId="6">#REF!</definedName>
    <definedName name="deer" localSheetId="7">#REF!</definedName>
    <definedName name="deer">#REF!</definedName>
    <definedName name="dfasñljskña" localSheetId="8">[27]PAG_35!#REF!</definedName>
    <definedName name="dfasñljskña">[27]PAG_35!#REF!</definedName>
    <definedName name="dfsfd" localSheetId="8">#REF!</definedName>
    <definedName name="dfsfd" localSheetId="9">#REF!</definedName>
    <definedName name="dfsfd" localSheetId="10">#REF!</definedName>
    <definedName name="dfsfd" localSheetId="11">#REF!</definedName>
    <definedName name="dfsfd" localSheetId="0">#REF!</definedName>
    <definedName name="dfsfd" localSheetId="1">#REF!</definedName>
    <definedName name="dfsfd" localSheetId="2">#REF!</definedName>
    <definedName name="dfsfd" localSheetId="3">#REF!</definedName>
    <definedName name="dfsfd" localSheetId="4">#REF!</definedName>
    <definedName name="dfsfd" localSheetId="5">#REF!</definedName>
    <definedName name="dfsfd" localSheetId="6">#REF!</definedName>
    <definedName name="dfsfd" localSheetId="7">#REF!</definedName>
    <definedName name="dfsfd">#REF!</definedName>
    <definedName name="DíasHábiles">[5]Util!$A$2:$B$134</definedName>
    <definedName name="dklñfjadskfjañdf" localSheetId="8">[44]PAG_33!#REF!</definedName>
    <definedName name="dklñfjadskfjañdf" localSheetId="9">[44]PAG_33!#REF!</definedName>
    <definedName name="dklñfjadskfjañdf" localSheetId="10">[44]PAG_33!#REF!</definedName>
    <definedName name="dklñfjadskfjañdf" localSheetId="11">[44]PAG_33!#REF!</definedName>
    <definedName name="dklñfjadskfjañdf" localSheetId="0">[44]PAG_33!#REF!</definedName>
    <definedName name="dklñfjadskfjañdf" localSheetId="1">[44]PAG_33!#REF!</definedName>
    <definedName name="dklñfjadskfjañdf" localSheetId="2">[44]PAG_33!#REF!</definedName>
    <definedName name="dklñfjadskfjañdf" localSheetId="3">[44]PAG_33!#REF!</definedName>
    <definedName name="dklñfjadskfjañdf" localSheetId="4">[44]PAG_33!#REF!</definedName>
    <definedName name="dklñfjadskfjañdf" localSheetId="5">[44]PAG_33!#REF!</definedName>
    <definedName name="dklñfjadskfjañdf" localSheetId="6">[44]PAG_33!#REF!</definedName>
    <definedName name="dklñfjadskfjañdf" localSheetId="7">[44]PAG_33!#REF!</definedName>
    <definedName name="dklñfjadskfjañdf">[44]PAG_33!#REF!</definedName>
    <definedName name="dos" localSheetId="8">[27]PAG_35!#REF!</definedName>
    <definedName name="dos" localSheetId="9">[27]PAG_35!#REF!</definedName>
    <definedName name="dos" localSheetId="10">[27]PAG_35!#REF!</definedName>
    <definedName name="dos" localSheetId="11">[27]PAG_35!#REF!</definedName>
    <definedName name="dos" localSheetId="0">[27]PAG_35!#REF!</definedName>
    <definedName name="dos" localSheetId="1">[27]PAG_35!#REF!</definedName>
    <definedName name="dos" localSheetId="2">[27]PAG_35!#REF!</definedName>
    <definedName name="dos" localSheetId="3">[27]PAG_35!#REF!</definedName>
    <definedName name="dos" localSheetId="4">[27]PAG_35!#REF!</definedName>
    <definedName name="dos" localSheetId="5">[27]PAG_35!#REF!</definedName>
    <definedName name="dos" localSheetId="6">[27]PAG_35!#REF!</definedName>
    <definedName name="dos" localSheetId="7">[27]PAG_35!#REF!</definedName>
    <definedName name="dos">[27]PAG_35!#REF!</definedName>
    <definedName name="DurA">[5]Dur!$A$30:$I$55</definedName>
    <definedName name="EMBI" localSheetId="8">[45]CotizInternac!$A$1:$H$134</definedName>
    <definedName name="EMBI" localSheetId="9">[45]CotizInternac!$A$1:$H$134</definedName>
    <definedName name="EMBI" localSheetId="10">[45]CotizInternac!$A$1:$H$134</definedName>
    <definedName name="EMBI" localSheetId="11">[45]CotizInternac!$A$1:$H$134</definedName>
    <definedName name="EMBI" localSheetId="0">[45]CotizInternac!$A$1:$H$134</definedName>
    <definedName name="EMBI" localSheetId="1">[45]CotizInternac!$A$1:$H$134</definedName>
    <definedName name="EMBI" localSheetId="2">[45]CotizInternac!$A$1:$H$134</definedName>
    <definedName name="EMBI" localSheetId="3">[45]CotizInternac!$A$1:$H$134</definedName>
    <definedName name="EMBI" localSheetId="4">[45]CotizInternac!$A$1:$H$134</definedName>
    <definedName name="EMBI" localSheetId="5">[45]CotizInternac!$A$1:$H$134</definedName>
    <definedName name="EMBI" localSheetId="6">[45]CotizInternac!$A$1:$H$134</definedName>
    <definedName name="EMBI" localSheetId="7">[45]CotizInternac!$A$1:$H$134</definedName>
    <definedName name="EMBI">[46]CotizInternac!$A$1:$H$134</definedName>
    <definedName name="Ends" localSheetId="8">[45]CotizInternac!$A$154:$H$169</definedName>
    <definedName name="Ends" localSheetId="9">[45]CotizInternac!$A$154:$H$169</definedName>
    <definedName name="Ends" localSheetId="10">[45]CotizInternac!$A$154:$H$169</definedName>
    <definedName name="Ends" localSheetId="11">[45]CotizInternac!$A$154:$H$169</definedName>
    <definedName name="Ends" localSheetId="0">[45]CotizInternac!$A$154:$H$169</definedName>
    <definedName name="Ends" localSheetId="1">[45]CotizInternac!$A$154:$H$169</definedName>
    <definedName name="Ends" localSheetId="2">[45]CotizInternac!$A$154:$H$169</definedName>
    <definedName name="Ends" localSheetId="3">[45]CotizInternac!$A$154:$H$169</definedName>
    <definedName name="Ends" localSheetId="4">[45]CotizInternac!$A$154:$H$169</definedName>
    <definedName name="Ends" localSheetId="5">[45]CotizInternac!$A$154:$H$169</definedName>
    <definedName name="Ends" localSheetId="6">[45]CotizInternac!$A$154:$H$169</definedName>
    <definedName name="Ends" localSheetId="7">[45]CotizInternac!$A$154:$H$169</definedName>
    <definedName name="Ends">[46]CotizInternac!$A$154:$H$169</definedName>
    <definedName name="fadsfkañlj" localSheetId="8">#REF!,#REF!</definedName>
    <definedName name="fadsfkañlj" localSheetId="9">#REF!,#REF!</definedName>
    <definedName name="fadsfkañlj" localSheetId="10">#REF!,#REF!</definedName>
    <definedName name="fadsfkañlj" localSheetId="11">#REF!,#REF!</definedName>
    <definedName name="fadsfkañlj" localSheetId="0">#REF!,#REF!</definedName>
    <definedName name="fadsfkañlj" localSheetId="1">#REF!,#REF!</definedName>
    <definedName name="fadsfkañlj" localSheetId="2">#REF!,#REF!</definedName>
    <definedName name="fadsfkañlj" localSheetId="3">#REF!,#REF!</definedName>
    <definedName name="fadsfkañlj" localSheetId="4">#REF!,#REF!</definedName>
    <definedName name="fadsfkañlj" localSheetId="5">#REF!,#REF!</definedName>
    <definedName name="fadsfkañlj" localSheetId="6">#REF!,#REF!</definedName>
    <definedName name="fadsfkañlj" localSheetId="7">#REF!,#REF!</definedName>
    <definedName name="fadsfkañlj">#REF!,#REF!</definedName>
    <definedName name="fajkdlñfjafklñdfjak" localSheetId="8">[47]PAG_34!#REF!</definedName>
    <definedName name="fajkdlñfjafklñdfjak" localSheetId="9">[47]PAG_34!#REF!</definedName>
    <definedName name="fajkdlñfjafklñdfjak" localSheetId="10">[47]PAG_34!#REF!</definedName>
    <definedName name="fajkdlñfjafklñdfjak" localSheetId="11">[47]PAG_34!#REF!</definedName>
    <definedName name="fajkdlñfjafklñdfjak" localSheetId="0">[47]PAG_34!#REF!</definedName>
    <definedName name="fajkdlñfjafklñdfjak" localSheetId="1">[47]PAG_34!#REF!</definedName>
    <definedName name="fajkdlñfjafklñdfjak" localSheetId="2">[47]PAG_34!#REF!</definedName>
    <definedName name="fajkdlñfjafklñdfjak" localSheetId="3">[47]PAG_34!#REF!</definedName>
    <definedName name="fajkdlñfjafklñdfjak" localSheetId="4">[47]PAG_34!#REF!</definedName>
    <definedName name="fajkdlñfjafklñdfjak" localSheetId="5">[47]PAG_34!#REF!</definedName>
    <definedName name="fajkdlñfjafklñdfjak" localSheetId="6">[47]PAG_34!#REF!</definedName>
    <definedName name="fajkdlñfjafklñdfjak" localSheetId="7">[47]PAG_34!#REF!</definedName>
    <definedName name="fajkdlñfjafklñdfjak">[47]PAG_34!#REF!</definedName>
    <definedName name="FechasDeCuadroAnexo">[28]Fechas!$B$75:$B$86</definedName>
    <definedName name="FechasDeCuadroDeAFP">[28]Fechas!$B$51:$B$73</definedName>
    <definedName name="FechasDeCuadroDeAhorro">[28]Fechas!$B$3:$B$25</definedName>
    <definedName name="FechasDeCuadroDeBonos">[28]Fechas!$B$27:$B$49</definedName>
    <definedName name="FechasPanelDeCuadroAnexo">[28]Fechas!$A$74:$F$86</definedName>
    <definedName name="FechasPanelDeCuadroDeAFP">[28]Fechas!$A$50:$F$73</definedName>
    <definedName name="FechasPanelDeCuadroDeAhorro">[28]Fechas!$A$2:$F$25</definedName>
    <definedName name="FechasPanelDeCuadroDeBolsa">[28]Fechas!$A$26:$F$49</definedName>
    <definedName name="FechasPanelDeCuadroDeBonos">[28]Fechas!$A$26:$F$49</definedName>
    <definedName name="FechasPanelDeCuadroExtra">[28]Fechas!$A$87:$F$89</definedName>
    <definedName name="FechasPanelDeTodosLosCuadros">[28]Fechas!$A$50:$F$79</definedName>
    <definedName name="FemaleDa" localSheetId="8">#REF!</definedName>
    <definedName name="FemaleDa" localSheetId="9">#REF!</definedName>
    <definedName name="FemaleDa" localSheetId="10">#REF!</definedName>
    <definedName name="FemaleDa" localSheetId="11">#REF!</definedName>
    <definedName name="FemaleDa" localSheetId="0">#REF!</definedName>
    <definedName name="FemaleDa" localSheetId="1">#REF!</definedName>
    <definedName name="FemaleDa" localSheetId="2">#REF!</definedName>
    <definedName name="FemaleDa" localSheetId="3">#REF!</definedName>
    <definedName name="FemaleDa" localSheetId="4">#REF!</definedName>
    <definedName name="FemaleDa" localSheetId="5">#REF!</definedName>
    <definedName name="FemaleDa" localSheetId="6">#REF!</definedName>
    <definedName name="FemaleDa" localSheetId="7">#REF!</definedName>
    <definedName name="FemaleDa">#REF!</definedName>
    <definedName name="fgsg" localSheetId="8">[27]PAG_35!#REF!</definedName>
    <definedName name="fgsg" localSheetId="9">[27]PAG_35!#REF!</definedName>
    <definedName name="fgsg" localSheetId="10">[27]PAG_35!#REF!</definedName>
    <definedName name="fgsg" localSheetId="11">[27]PAG_35!#REF!</definedName>
    <definedName name="fgsg" localSheetId="0">[27]PAG_35!#REF!</definedName>
    <definedName name="fgsg" localSheetId="1">[27]PAG_35!#REF!</definedName>
    <definedName name="fgsg" localSheetId="2">[27]PAG_35!#REF!</definedName>
    <definedName name="fgsg" localSheetId="3">[27]PAG_35!#REF!</definedName>
    <definedName name="fgsg" localSheetId="4">[27]PAG_35!#REF!</definedName>
    <definedName name="fgsg" localSheetId="5">[27]PAG_35!#REF!</definedName>
    <definedName name="fgsg" localSheetId="6">[27]PAG_35!#REF!</definedName>
    <definedName name="fgsg" localSheetId="7">[27]PAG_35!#REF!</definedName>
    <definedName name="fgsg">[27]PAG_35!#REF!</definedName>
    <definedName name="FIN">#N/A</definedName>
    <definedName name="FLUJO" localSheetId="8">'[48]FLUJO-TURISTICO'!#REF!</definedName>
    <definedName name="FLUJO" localSheetId="9">'[48]FLUJO-TURISTICO'!#REF!</definedName>
    <definedName name="FLUJO" localSheetId="10">'[48]FLUJO-TURISTICO'!#REF!</definedName>
    <definedName name="FLUJO" localSheetId="11">'[48]FLUJO-TURISTICO'!#REF!</definedName>
    <definedName name="FLUJO" localSheetId="0">'[48]FLUJO-TURISTICO'!#REF!</definedName>
    <definedName name="FLUJO" localSheetId="1">'[48]FLUJO-TURISTICO'!#REF!</definedName>
    <definedName name="FLUJO" localSheetId="2">'[48]FLUJO-TURISTICO'!#REF!</definedName>
    <definedName name="FLUJO" localSheetId="3">'[48]FLUJO-TURISTICO'!#REF!</definedName>
    <definedName name="FLUJO" localSheetId="4">'[48]FLUJO-TURISTICO'!#REF!</definedName>
    <definedName name="FLUJO" localSheetId="5">'[48]FLUJO-TURISTICO'!#REF!</definedName>
    <definedName name="FLUJO" localSheetId="6">'[48]FLUJO-TURISTICO'!#REF!</definedName>
    <definedName name="FLUJO" localSheetId="7">'[48]FLUJO-TURISTICO'!#REF!</definedName>
    <definedName name="FLUJO">'[48]FLUJO-TURISTICO'!#REF!</definedName>
    <definedName name="FRE" localSheetId="8">#REF!</definedName>
    <definedName name="FRE" localSheetId="9">#REF!</definedName>
    <definedName name="FRE" localSheetId="10">#REF!</definedName>
    <definedName name="FRE" localSheetId="11">#REF!</definedName>
    <definedName name="FRE" localSheetId="0">#REF!</definedName>
    <definedName name="FRE" localSheetId="1">#REF!</definedName>
    <definedName name="FRE" localSheetId="2">#REF!</definedName>
    <definedName name="FRE" localSheetId="3">#REF!</definedName>
    <definedName name="FRE" localSheetId="4">#REF!</definedName>
    <definedName name="FRE" localSheetId="5">#REF!</definedName>
    <definedName name="FRE" localSheetId="6">#REF!</definedName>
    <definedName name="FRE" localSheetId="7">#REF!</definedName>
    <definedName name="FRE">#REF!</definedName>
    <definedName name="Fuente">#N/A</definedName>
    <definedName name="GAS" localSheetId="8">#REF!</definedName>
    <definedName name="GAS" localSheetId="9">#REF!</definedName>
    <definedName name="GAS" localSheetId="10">#REF!</definedName>
    <definedName name="GAS" localSheetId="11">#REF!</definedName>
    <definedName name="GAS" localSheetId="0">#REF!</definedName>
    <definedName name="GAS" localSheetId="1">#REF!</definedName>
    <definedName name="GAS" localSheetId="2">#REF!</definedName>
    <definedName name="GAS" localSheetId="3">#REF!</definedName>
    <definedName name="GAS" localSheetId="4">#REF!</definedName>
    <definedName name="GAS" localSheetId="5">#REF!</definedName>
    <definedName name="GAS" localSheetId="6">#REF!</definedName>
    <definedName name="GAS" localSheetId="7">#REF!</definedName>
    <definedName name="GAS">#REF!</definedName>
    <definedName name="gdgdg" localSheetId="8" hidden="1">#REF!</definedName>
    <definedName name="gdgdg" localSheetId="9" hidden="1">#REF!</definedName>
    <definedName name="gdgdg" localSheetId="10" hidden="1">#REF!</definedName>
    <definedName name="gdgdg" localSheetId="11" hidden="1">#REF!</definedName>
    <definedName name="gdgdg" localSheetId="0" hidden="1">#REF!</definedName>
    <definedName name="gdgdg" localSheetId="1" hidden="1">#REF!</definedName>
    <definedName name="gdgdg" localSheetId="2" hidden="1">#REF!</definedName>
    <definedName name="gdgdg" localSheetId="3" hidden="1">#REF!</definedName>
    <definedName name="gdgdg" localSheetId="4" hidden="1">#REF!</definedName>
    <definedName name="gdgdg" localSheetId="5" hidden="1">#REF!</definedName>
    <definedName name="gdgdg" localSheetId="6" hidden="1">#REF!</definedName>
    <definedName name="gdgdg" localSheetId="7" hidden="1">#REF!</definedName>
    <definedName name="gdgdg" hidden="1">#REF!</definedName>
    <definedName name="gfsg" localSheetId="8">[34]PAG_33!#REF!</definedName>
    <definedName name="gfsg" localSheetId="9">[34]PAG_33!#REF!</definedName>
    <definedName name="gfsg" localSheetId="10">[34]PAG_33!#REF!</definedName>
    <definedName name="gfsg" localSheetId="11">[34]PAG_33!#REF!</definedName>
    <definedName name="gfsg" localSheetId="0">[34]PAG_33!#REF!</definedName>
    <definedName name="gfsg" localSheetId="1">[34]PAG_33!#REF!</definedName>
    <definedName name="gfsg" localSheetId="2">[34]PAG_33!#REF!</definedName>
    <definedName name="gfsg" localSheetId="3">[34]PAG_33!#REF!</definedName>
    <definedName name="gfsg" localSheetId="4">[34]PAG_33!#REF!</definedName>
    <definedName name="gfsg" localSheetId="5">[34]PAG_33!#REF!</definedName>
    <definedName name="gfsg" localSheetId="6">[34]PAG_33!#REF!</definedName>
    <definedName name="gfsg" localSheetId="7">[34]PAG_33!#REF!</definedName>
    <definedName name="gfsg">[34]PAG_33!#REF!</definedName>
    <definedName name="graf" localSheetId="8" hidden="1">#REF!</definedName>
    <definedName name="graf" localSheetId="9" hidden="1">#REF!</definedName>
    <definedName name="graf" localSheetId="10" hidden="1">#REF!</definedName>
    <definedName name="graf" localSheetId="11" hidden="1">#REF!</definedName>
    <definedName name="graf" localSheetId="0" hidden="1">#REF!</definedName>
    <definedName name="graf" localSheetId="1" hidden="1">#REF!</definedName>
    <definedName name="graf" localSheetId="2" hidden="1">#REF!</definedName>
    <definedName name="graf" localSheetId="3" hidden="1">#REF!</definedName>
    <definedName name="graf" localSheetId="4" hidden="1">#REF!</definedName>
    <definedName name="graf" localSheetId="5" hidden="1">#REF!</definedName>
    <definedName name="graf" localSheetId="6" hidden="1">#REF!</definedName>
    <definedName name="graf" localSheetId="7" hidden="1">#REF!</definedName>
    <definedName name="graf" hidden="1">#REF!</definedName>
    <definedName name="Graf_Options" localSheetId="8">[5]Curva!#REF!</definedName>
    <definedName name="Graf_Options" localSheetId="9">[5]Curva!#REF!</definedName>
    <definedName name="Graf_Options" localSheetId="10">[5]Curva!#REF!</definedName>
    <definedName name="Graf_Options" localSheetId="11">[5]Curva!#REF!</definedName>
    <definedName name="Graf_Options" localSheetId="0">[5]Curva!#REF!</definedName>
    <definedName name="Graf_Options" localSheetId="1">[5]Curva!#REF!</definedName>
    <definedName name="Graf_Options" localSheetId="2">[5]Curva!#REF!</definedName>
    <definedName name="Graf_Options" localSheetId="3">[5]Curva!#REF!</definedName>
    <definedName name="Graf_Options" localSheetId="4">[5]Curva!#REF!</definedName>
    <definedName name="Graf_Options" localSheetId="5">[5]Curva!#REF!</definedName>
    <definedName name="Graf_Options" localSheetId="6">[5]Curva!#REF!</definedName>
    <definedName name="Graf_Options" localSheetId="7">[5]Curva!#REF!</definedName>
    <definedName name="Graf_Options">[5]Curva!#REF!</definedName>
    <definedName name="Grafico22n" localSheetId="8" hidden="1">#REF!</definedName>
    <definedName name="Grafico22n" localSheetId="9" hidden="1">#REF!</definedName>
    <definedName name="Grafico22n" localSheetId="10" hidden="1">#REF!</definedName>
    <definedName name="Grafico22n" localSheetId="11" hidden="1">#REF!</definedName>
    <definedName name="Grafico22n" localSheetId="0" hidden="1">#REF!</definedName>
    <definedName name="Grafico22n" localSheetId="1" hidden="1">#REF!</definedName>
    <definedName name="Grafico22n" localSheetId="2" hidden="1">#REF!</definedName>
    <definedName name="Grafico22n" localSheetId="3" hidden="1">#REF!</definedName>
    <definedName name="Grafico22n" localSheetId="4" hidden="1">#REF!</definedName>
    <definedName name="Grafico22n" localSheetId="5" hidden="1">#REF!</definedName>
    <definedName name="Grafico22n" localSheetId="6" hidden="1">#REF!</definedName>
    <definedName name="Grafico22n" localSheetId="7" hidden="1">#REF!</definedName>
    <definedName name="Grafico22n" hidden="1">#REF!</definedName>
    <definedName name="Graficos" localSheetId="8">'[49]Diario Actual'!$T$246</definedName>
    <definedName name="Graficos" localSheetId="9">'[49]Diario Actual'!$T$246</definedName>
    <definedName name="Graficos" localSheetId="10">'[49]Diario Actual'!$T$246</definedName>
    <definedName name="Graficos" localSheetId="11">'[49]Diario Actual'!$T$246</definedName>
    <definedName name="Graficos" localSheetId="0">'[49]Diario Actual'!$T$246</definedName>
    <definedName name="Graficos" localSheetId="1">'[49]Diario Actual'!$T$246</definedName>
    <definedName name="Graficos" localSheetId="2">'[49]Diario Actual'!$T$246</definedName>
    <definedName name="Graficos" localSheetId="3">'[49]Diario Actual'!$T$246</definedName>
    <definedName name="Graficos" localSheetId="4">'[49]Diario Actual'!$T$246</definedName>
    <definedName name="Graficos" localSheetId="5">'[49]Diario Actual'!$T$246</definedName>
    <definedName name="Graficos" localSheetId="6">'[49]Diario Actual'!$T$246</definedName>
    <definedName name="Graficos" localSheetId="7">'[49]Diario Actual'!$T$246</definedName>
    <definedName name="Graficos">'[50]Diario Actual'!$T$246</definedName>
    <definedName name="GRTES" localSheetId="8">#REF!</definedName>
    <definedName name="GRTES" localSheetId="9">#REF!</definedName>
    <definedName name="GRTES" localSheetId="10">#REF!</definedName>
    <definedName name="GRTES" localSheetId="11">#REF!</definedName>
    <definedName name="GRTES" localSheetId="0">#REF!</definedName>
    <definedName name="GRTES" localSheetId="1">#REF!</definedName>
    <definedName name="GRTES" localSheetId="2">#REF!</definedName>
    <definedName name="GRTES" localSheetId="3">#REF!</definedName>
    <definedName name="GRTES" localSheetId="4">#REF!</definedName>
    <definedName name="GRTES" localSheetId="5">#REF!</definedName>
    <definedName name="GRTES" localSheetId="6">#REF!</definedName>
    <definedName name="GRTES" localSheetId="7">#REF!</definedName>
    <definedName name="GRTES">#REF!</definedName>
    <definedName name="gsfdgs" localSheetId="8">#REF!,#REF!,#REF!,#REF!,#REF!</definedName>
    <definedName name="gsfdgs" localSheetId="9">#REF!,#REF!,#REF!,#REF!,#REF!</definedName>
    <definedName name="gsfdgs" localSheetId="10">#REF!,#REF!,#REF!,#REF!,#REF!</definedName>
    <definedName name="gsfdgs" localSheetId="11">#REF!,#REF!,#REF!,#REF!,#REF!</definedName>
    <definedName name="gsfdgs" localSheetId="0">#REF!,#REF!,#REF!,#REF!,#REF!</definedName>
    <definedName name="gsfdgs" localSheetId="1">#REF!,#REF!,#REF!,#REF!,#REF!</definedName>
    <definedName name="gsfdgs" localSheetId="2">#REF!,#REF!,#REF!,#REF!,#REF!</definedName>
    <definedName name="gsfdgs" localSheetId="3">#REF!,#REF!,#REF!,#REF!,#REF!</definedName>
    <definedName name="gsfdgs" localSheetId="4">#REF!,#REF!,#REF!,#REF!,#REF!</definedName>
    <definedName name="gsfdgs" localSheetId="5">#REF!,#REF!,#REF!,#REF!,#REF!</definedName>
    <definedName name="gsfdgs" localSheetId="6">#REF!,#REF!,#REF!,#REF!,#REF!</definedName>
    <definedName name="gsfdgs" localSheetId="7">#REF!,#REF!,#REF!,#REF!,#REF!</definedName>
    <definedName name="gsfdgs">#REF!,#REF!,#REF!,#REF!,#REF!</definedName>
    <definedName name="HAR" localSheetId="8">#REF!</definedName>
    <definedName name="HAR" localSheetId="9">#REF!</definedName>
    <definedName name="HAR" localSheetId="10">#REF!</definedName>
    <definedName name="HAR" localSheetId="11">#REF!</definedName>
    <definedName name="HAR" localSheetId="0">#REF!</definedName>
    <definedName name="HAR" localSheetId="1">#REF!</definedName>
    <definedName name="HAR" localSheetId="2">#REF!</definedName>
    <definedName name="HAR" localSheetId="3">#REF!</definedName>
    <definedName name="HAR" localSheetId="4">#REF!</definedName>
    <definedName name="HAR" localSheetId="5">#REF!</definedName>
    <definedName name="HAR" localSheetId="6">#REF!</definedName>
    <definedName name="HAR" localSheetId="7">#REF!</definedName>
    <definedName name="HAR">#REF!</definedName>
    <definedName name="hfghfh" localSheetId="8">#REF!</definedName>
    <definedName name="hfghfh" localSheetId="9">#REF!</definedName>
    <definedName name="hfghfh" localSheetId="10">#REF!</definedName>
    <definedName name="hfghfh" localSheetId="11">#REF!</definedName>
    <definedName name="hfghfh" localSheetId="0">#REF!</definedName>
    <definedName name="hfghfh" localSheetId="1">#REF!</definedName>
    <definedName name="hfghfh" localSheetId="2">#REF!</definedName>
    <definedName name="hfghfh" localSheetId="3">#REF!</definedName>
    <definedName name="hfghfh" localSheetId="4">#REF!</definedName>
    <definedName name="hfghfh" localSheetId="5">#REF!</definedName>
    <definedName name="hfghfh" localSheetId="6">#REF!</definedName>
    <definedName name="hfghfh" localSheetId="7">#REF!</definedName>
    <definedName name="hfghfh">#REF!</definedName>
    <definedName name="hhh" localSheetId="8">[51]PAG_33!#REF!</definedName>
    <definedName name="hhh" localSheetId="9">[51]PAG_33!#REF!</definedName>
    <definedName name="hhh" localSheetId="10">[51]PAG_33!#REF!</definedName>
    <definedName name="hhh" localSheetId="11">[51]PAG_33!#REF!</definedName>
    <definedName name="hhh" localSheetId="0">[51]PAG_33!#REF!</definedName>
    <definedName name="hhh" localSheetId="1">[51]PAG_33!#REF!</definedName>
    <definedName name="hhh" localSheetId="2">[51]PAG_33!#REF!</definedName>
    <definedName name="hhh" localSheetId="3">[51]PAG_33!#REF!</definedName>
    <definedName name="hhh" localSheetId="4">[51]PAG_33!#REF!</definedName>
    <definedName name="hhh" localSheetId="5">[51]PAG_33!#REF!</definedName>
    <definedName name="hhh" localSheetId="6">[51]PAG_33!#REF!</definedName>
    <definedName name="hhh" localSheetId="7">[51]PAG_33!#REF!</definedName>
    <definedName name="hhh">[51]PAG_33!#REF!</definedName>
    <definedName name="HO" localSheetId="8">#REF!</definedName>
    <definedName name="HO" localSheetId="9">#REF!</definedName>
    <definedName name="HO" localSheetId="10">#REF!</definedName>
    <definedName name="HO" localSheetId="11">#REF!</definedName>
    <definedName name="HO" localSheetId="0">#REF!</definedName>
    <definedName name="HO" localSheetId="1">#REF!</definedName>
    <definedName name="HO" localSheetId="2">#REF!</definedName>
    <definedName name="HO" localSheetId="3">#REF!</definedName>
    <definedName name="HO" localSheetId="4">#REF!</definedName>
    <definedName name="HO" localSheetId="5">#REF!</definedName>
    <definedName name="HO" localSheetId="6">#REF!</definedName>
    <definedName name="HO" localSheetId="7">#REF!</definedName>
    <definedName name="HO">#REF!</definedName>
    <definedName name="HO_2" localSheetId="8">[52]PAG14!#REF!</definedName>
    <definedName name="HO_2" localSheetId="9">[52]PAG14!#REF!</definedName>
    <definedName name="HO_2" localSheetId="10">[52]PAG14!#REF!</definedName>
    <definedName name="HO_2" localSheetId="11">[52]PAG14!#REF!</definedName>
    <definedName name="HO_2" localSheetId="0">[52]PAG14!#REF!</definedName>
    <definedName name="HO_2" localSheetId="1">[52]PAG14!#REF!</definedName>
    <definedName name="HO_2" localSheetId="2">[52]PAG14!#REF!</definedName>
    <definedName name="HO_2" localSheetId="3">[52]PAG14!#REF!</definedName>
    <definedName name="HO_2" localSheetId="4">[52]PAG14!#REF!</definedName>
    <definedName name="HO_2" localSheetId="5">[52]PAG14!#REF!</definedName>
    <definedName name="HO_2" localSheetId="6">[52]PAG14!#REF!</definedName>
    <definedName name="HO_2" localSheetId="7">[52]PAG14!#REF!</definedName>
    <definedName name="HO_2">[52]PAG14!#REF!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8">[4]PAG_35!#REF!</definedName>
    <definedName name="II" localSheetId="9">[4]PAG_35!#REF!</definedName>
    <definedName name="II" localSheetId="10">[4]PAG_35!#REF!</definedName>
    <definedName name="II" localSheetId="11">[4]PAG_35!#REF!</definedName>
    <definedName name="II" localSheetId="0">[4]PAG_35!#REF!</definedName>
    <definedName name="II" localSheetId="1">[4]PAG_35!#REF!</definedName>
    <definedName name="II" localSheetId="2">[4]PAG_35!#REF!</definedName>
    <definedName name="II" localSheetId="3">[4]PAG_35!#REF!</definedName>
    <definedName name="II" localSheetId="4">[4]PAG_35!#REF!</definedName>
    <definedName name="II" localSheetId="5">[4]PAG_35!#REF!</definedName>
    <definedName name="II" localSheetId="6">[4]PAG_35!#REF!</definedName>
    <definedName name="II" localSheetId="7">[4]PAG_35!#REF!</definedName>
    <definedName name="II">[4]PAG_35!#REF!</definedName>
    <definedName name="Imp" localSheetId="8">#REF!</definedName>
    <definedName name="Imp" localSheetId="9">#REF!</definedName>
    <definedName name="Imp" localSheetId="10">#REF!</definedName>
    <definedName name="Imp" localSheetId="11">#REF!</definedName>
    <definedName name="Imp" localSheetId="0">#REF!</definedName>
    <definedName name="Imp" localSheetId="1">#REF!</definedName>
    <definedName name="Imp" localSheetId="2">#REF!</definedName>
    <definedName name="Imp" localSheetId="3">#REF!</definedName>
    <definedName name="Imp" localSheetId="4">#REF!</definedName>
    <definedName name="Imp" localSheetId="5">#REF!</definedName>
    <definedName name="Imp" localSheetId="6">#REF!</definedName>
    <definedName name="Imp" localSheetId="7">#REF!</definedName>
    <definedName name="Imp">#REF!</definedName>
    <definedName name="IMPR" localSheetId="8">#REF!,#REF!,#REF!</definedName>
    <definedName name="IMPR" localSheetId="9">#REF!,#REF!,#REF!</definedName>
    <definedName name="IMPR" localSheetId="10">#REF!,#REF!,#REF!</definedName>
    <definedName name="IMPR" localSheetId="11">#REF!,#REF!,#REF!</definedName>
    <definedName name="IMPR" localSheetId="0">#REF!,#REF!,#REF!</definedName>
    <definedName name="IMPR" localSheetId="1">#REF!,#REF!,#REF!</definedName>
    <definedName name="IMPR" localSheetId="2">#REF!,#REF!,#REF!</definedName>
    <definedName name="IMPR" localSheetId="3">#REF!,#REF!,#REF!</definedName>
    <definedName name="IMPR" localSheetId="4">#REF!,#REF!,#REF!</definedName>
    <definedName name="IMPR" localSheetId="5">#REF!,#REF!,#REF!</definedName>
    <definedName name="IMPR" localSheetId="6">#REF!,#REF!,#REF!</definedName>
    <definedName name="IMPR" localSheetId="7">#REF!,#REF!,#REF!</definedName>
    <definedName name="IMPR">#REF!,#REF!,#REF!</definedName>
    <definedName name="IMPRESION" localSheetId="8">#REF!,#REF!</definedName>
    <definedName name="IMPRESION" localSheetId="9">#REF!,#REF!</definedName>
    <definedName name="IMPRESION" localSheetId="10">#REF!,#REF!</definedName>
    <definedName name="IMPRESION" localSheetId="11">#REF!,#REF!</definedName>
    <definedName name="IMPRESION" localSheetId="0">#REF!,#REF!</definedName>
    <definedName name="IMPRESION" localSheetId="1">#REF!,#REF!</definedName>
    <definedName name="IMPRESION" localSheetId="2">#REF!,#REF!</definedName>
    <definedName name="IMPRESION" localSheetId="3">#REF!,#REF!</definedName>
    <definedName name="IMPRESION" localSheetId="4">#REF!,#REF!</definedName>
    <definedName name="IMPRESION" localSheetId="5">#REF!,#REF!</definedName>
    <definedName name="IMPRESION" localSheetId="6">#REF!,#REF!</definedName>
    <definedName name="IMPRESION" localSheetId="7">#REF!,#REF!</definedName>
    <definedName name="IMPRESION">#REF!,#REF!</definedName>
    <definedName name="Imprimir_área_IM" localSheetId="8">#REF!</definedName>
    <definedName name="Imprimir_área_IM" localSheetId="9">#REF!</definedName>
    <definedName name="Imprimir_área_IM" localSheetId="10">#REF!</definedName>
    <definedName name="Imprimir_área_IM" localSheetId="11">#REF!</definedName>
    <definedName name="Imprimir_área_IM" localSheetId="0">#REF!</definedName>
    <definedName name="Imprimir_área_IM" localSheetId="1">#REF!</definedName>
    <definedName name="Imprimir_área_IM" localSheetId="2">#REF!</definedName>
    <definedName name="Imprimir_área_IM" localSheetId="3">#REF!</definedName>
    <definedName name="Imprimir_área_IM" localSheetId="4">#REF!</definedName>
    <definedName name="Imprimir_área_IM" localSheetId="5">#REF!</definedName>
    <definedName name="Imprimir_área_IM" localSheetId="6">#REF!</definedName>
    <definedName name="Imprimir_área_IM" localSheetId="7">#REF!</definedName>
    <definedName name="Imprimir_área_IM">#REF!</definedName>
    <definedName name="IN" localSheetId="8">#REF!</definedName>
    <definedName name="IN" localSheetId="9">#REF!</definedName>
    <definedName name="IN" localSheetId="10">#REF!</definedName>
    <definedName name="IN" localSheetId="11">#REF!</definedName>
    <definedName name="IN" localSheetId="0">#REF!</definedName>
    <definedName name="IN" localSheetId="1">#REF!</definedName>
    <definedName name="IN" localSheetId="2">#REF!</definedName>
    <definedName name="IN" localSheetId="3">#REF!</definedName>
    <definedName name="IN" localSheetId="4">#REF!</definedName>
    <definedName name="IN" localSheetId="5">#REF!</definedName>
    <definedName name="IN" localSheetId="6">#REF!</definedName>
    <definedName name="IN" localSheetId="7">#REF!</definedName>
    <definedName name="IN">#REF!</definedName>
    <definedName name="IN_2" localSheetId="8">[52]PAG14!#REF!</definedName>
    <definedName name="IN_2" localSheetId="9">[52]PAG14!#REF!</definedName>
    <definedName name="IN_2" localSheetId="10">[52]PAG14!#REF!</definedName>
    <definedName name="IN_2" localSheetId="11">[52]PAG14!#REF!</definedName>
    <definedName name="IN_2" localSheetId="0">[52]PAG14!#REF!</definedName>
    <definedName name="IN_2" localSheetId="1">[52]PAG14!#REF!</definedName>
    <definedName name="IN_2" localSheetId="2">[52]PAG14!#REF!</definedName>
    <definedName name="IN_2" localSheetId="3">[52]PAG14!#REF!</definedName>
    <definedName name="IN_2" localSheetId="4">[52]PAG14!#REF!</definedName>
    <definedName name="IN_2" localSheetId="5">[52]PAG14!#REF!</definedName>
    <definedName name="IN_2" localSheetId="6">[52]PAG14!#REF!</definedName>
    <definedName name="IN_2" localSheetId="7">[52]PAG14!#REF!</definedName>
    <definedName name="IN_2">[52]PAG14!#REF!</definedName>
    <definedName name="INDICE">#N/A</definedName>
    <definedName name="INDICEALFABETICO" localSheetId="8">#REF!</definedName>
    <definedName name="INDICEALFABETICO" localSheetId="9">#REF!</definedName>
    <definedName name="INDICEALFABETICO" localSheetId="10">#REF!</definedName>
    <definedName name="INDICEALFABETICO" localSheetId="11">#REF!</definedName>
    <definedName name="INDICEALFABETICO" localSheetId="0">#REF!</definedName>
    <definedName name="INDICEALFABETICO" localSheetId="1">#REF!</definedName>
    <definedName name="INDICEALFABETICO" localSheetId="2">#REF!</definedName>
    <definedName name="INDICEALFABETICO" localSheetId="3">#REF!</definedName>
    <definedName name="INDICEALFABETICO" localSheetId="4">#REF!</definedName>
    <definedName name="INDICEALFABETICO" localSheetId="5">#REF!</definedName>
    <definedName name="INDICEALFABETICO" localSheetId="6">#REF!</definedName>
    <definedName name="INDICEALFABETICO" localSheetId="7">#REF!</definedName>
    <definedName name="INDICEALFABETICO">#REF!</definedName>
    <definedName name="inicio" localSheetId="8">[29]Grafico!$A$3</definedName>
    <definedName name="inicio" localSheetId="9">[29]Grafico!$A$3</definedName>
    <definedName name="inicio" localSheetId="10">[29]Grafico!$A$3</definedName>
    <definedName name="inicio" localSheetId="11">[29]Grafico!$A$3</definedName>
    <definedName name="inicio" localSheetId="0">[29]Grafico!$A$3</definedName>
    <definedName name="inicio" localSheetId="1">[29]Grafico!$A$3</definedName>
    <definedName name="inicio" localSheetId="2">[29]Grafico!$A$3</definedName>
    <definedName name="inicio" localSheetId="3">[29]Grafico!$A$3</definedName>
    <definedName name="inicio" localSheetId="4">[29]Grafico!$A$3</definedName>
    <definedName name="inicio" localSheetId="5">[29]Grafico!$A$3</definedName>
    <definedName name="inicio" localSheetId="6">[29]Grafico!$A$3</definedName>
    <definedName name="inicio" localSheetId="7">[29]Grafico!$A$3</definedName>
    <definedName name="inicio">[30]Grafico!$A$3</definedName>
    <definedName name="inicio1" localSheetId="8">[29]Grafico!$A$60</definedName>
    <definedName name="inicio1" localSheetId="9">[29]Grafico!$A$60</definedName>
    <definedName name="inicio1" localSheetId="10">[29]Grafico!$A$60</definedName>
    <definedName name="inicio1" localSheetId="11">[29]Grafico!$A$60</definedName>
    <definedName name="inicio1" localSheetId="0">[29]Grafico!$A$60</definedName>
    <definedName name="inicio1" localSheetId="1">[29]Grafico!$A$60</definedName>
    <definedName name="inicio1" localSheetId="2">[29]Grafico!$A$60</definedName>
    <definedName name="inicio1" localSheetId="3">[29]Grafico!$A$60</definedName>
    <definedName name="inicio1" localSheetId="4">[29]Grafico!$A$60</definedName>
    <definedName name="inicio1" localSheetId="5">[29]Grafico!$A$60</definedName>
    <definedName name="inicio1" localSheetId="6">[29]Grafico!$A$60</definedName>
    <definedName name="inicio1" localSheetId="7">[29]Grafico!$A$60</definedName>
    <definedName name="inicio1">[30]Grafico!$A$60</definedName>
    <definedName name="Input_File" localSheetId="8">#REF!</definedName>
    <definedName name="Input_File" localSheetId="9">#REF!</definedName>
    <definedName name="Input_File" localSheetId="10">#REF!</definedName>
    <definedName name="Input_File" localSheetId="11">#REF!</definedName>
    <definedName name="Input_File" localSheetId="0">#REF!</definedName>
    <definedName name="Input_File" localSheetId="1">#REF!</definedName>
    <definedName name="Input_File" localSheetId="2">#REF!</definedName>
    <definedName name="Input_File" localSheetId="3">#REF!</definedName>
    <definedName name="Input_File" localSheetId="4">#REF!</definedName>
    <definedName name="Input_File" localSheetId="5">#REF!</definedName>
    <definedName name="Input_File" localSheetId="6">#REF!</definedName>
    <definedName name="Input_File" localSheetId="7">#REF!</definedName>
    <definedName name="Input_File">#REF!</definedName>
    <definedName name="Inputs_C1">[28]c1!$A$1:$O$164</definedName>
    <definedName name="Inputs_C1F">[28]c1!$A$4:$O$164</definedName>
    <definedName name="Inputs_C3">[28]c3!$B$1:$O$55</definedName>
    <definedName name="Inputs_C3F">[28]c3!$B$4:$O$55</definedName>
    <definedName name="Inputs_C5">[28]c5!$A$1:$N$31</definedName>
    <definedName name="Inputs_C5F">[28]c5!$A$3:$N$31</definedName>
    <definedName name="Inputs_C6">[28]c6!$B$1:$O$33</definedName>
    <definedName name="Inputs_C6F">[28]c6!$B$4:$O$33</definedName>
    <definedName name="Inputs_C8" localSheetId="8">#REF!</definedName>
    <definedName name="Inputs_C8" localSheetId="9">#REF!</definedName>
    <definedName name="Inputs_C8" localSheetId="10">#REF!</definedName>
    <definedName name="Inputs_C8" localSheetId="11">#REF!</definedName>
    <definedName name="Inputs_C8" localSheetId="0">#REF!</definedName>
    <definedName name="Inputs_C8" localSheetId="1">#REF!</definedName>
    <definedName name="Inputs_C8" localSheetId="2">#REF!</definedName>
    <definedName name="Inputs_C8" localSheetId="3">#REF!</definedName>
    <definedName name="Inputs_C8" localSheetId="4">#REF!</definedName>
    <definedName name="Inputs_C8" localSheetId="5">#REF!</definedName>
    <definedName name="Inputs_C8" localSheetId="6">#REF!</definedName>
    <definedName name="Inputs_C8" localSheetId="7">#REF!</definedName>
    <definedName name="Inputs_C8">#REF!</definedName>
    <definedName name="Inputs_C8F" localSheetId="8">#REF!</definedName>
    <definedName name="Inputs_C8F" localSheetId="9">#REF!</definedName>
    <definedName name="Inputs_C8F" localSheetId="10">#REF!</definedName>
    <definedName name="Inputs_C8F" localSheetId="11">#REF!</definedName>
    <definedName name="Inputs_C8F" localSheetId="0">#REF!</definedName>
    <definedName name="Inputs_C8F" localSheetId="1">#REF!</definedName>
    <definedName name="Inputs_C8F" localSheetId="2">#REF!</definedName>
    <definedName name="Inputs_C8F" localSheetId="3">#REF!</definedName>
    <definedName name="Inputs_C8F" localSheetId="4">#REF!</definedName>
    <definedName name="Inputs_C8F" localSheetId="5">#REF!</definedName>
    <definedName name="Inputs_C8F" localSheetId="6">#REF!</definedName>
    <definedName name="Inputs_C8F" localSheetId="7">#REF!</definedName>
    <definedName name="Inputs_C8F">#REF!</definedName>
    <definedName name="INTERVALS">[5]Pre!$Q$3:$S$30</definedName>
    <definedName name="INTERVALS_OLD">[5]Pre!$Q$35:$S$62</definedName>
    <definedName name="INVALIDEZ" localSheetId="8">#REF!</definedName>
    <definedName name="INVALIDEZ" localSheetId="9">#REF!</definedName>
    <definedName name="INVALIDEZ" localSheetId="10">#REF!</definedName>
    <definedName name="INVALIDEZ" localSheetId="11">#REF!</definedName>
    <definedName name="INVALIDEZ" localSheetId="0">#REF!</definedName>
    <definedName name="INVALIDEZ" localSheetId="1">#REF!</definedName>
    <definedName name="INVALIDEZ" localSheetId="2">#REF!</definedName>
    <definedName name="INVALIDEZ" localSheetId="3">#REF!</definedName>
    <definedName name="INVALIDEZ" localSheetId="4">#REF!</definedName>
    <definedName name="INVALIDEZ" localSheetId="5">#REF!</definedName>
    <definedName name="INVALIDEZ" localSheetId="6">#REF!</definedName>
    <definedName name="INVALIDEZ" localSheetId="7">#REF!</definedName>
    <definedName name="INVALIDEZ">#REF!</definedName>
    <definedName name="INVERSION" localSheetId="8">#REF!</definedName>
    <definedName name="INVERSION" localSheetId="9">#REF!</definedName>
    <definedName name="INVERSION" localSheetId="10">#REF!</definedName>
    <definedName name="INVERSION" localSheetId="11">#REF!</definedName>
    <definedName name="INVERSION" localSheetId="0">#REF!</definedName>
    <definedName name="INVERSION" localSheetId="1">#REF!</definedName>
    <definedName name="INVERSION" localSheetId="2">#REF!</definedName>
    <definedName name="INVERSION" localSheetId="3">#REF!</definedName>
    <definedName name="INVERSION" localSheetId="4">#REF!</definedName>
    <definedName name="INVERSION" localSheetId="5">#REF!</definedName>
    <definedName name="INVERSION" localSheetId="6">#REF!</definedName>
    <definedName name="INVERSION" localSheetId="7">#REF!</definedName>
    <definedName name="INVERSION">#REF!</definedName>
    <definedName name="inversion001" localSheetId="8">#REF!</definedName>
    <definedName name="inversion001" localSheetId="9">#REF!</definedName>
    <definedName name="inversion001" localSheetId="10">#REF!</definedName>
    <definedName name="inversion001" localSheetId="11">#REF!</definedName>
    <definedName name="inversion001" localSheetId="0">#REF!</definedName>
    <definedName name="inversion001" localSheetId="1">#REF!</definedName>
    <definedName name="inversion001" localSheetId="2">#REF!</definedName>
    <definedName name="inversion001" localSheetId="3">#REF!</definedName>
    <definedName name="inversion001" localSheetId="4">#REF!</definedName>
    <definedName name="inversion001" localSheetId="5">#REF!</definedName>
    <definedName name="inversion001" localSheetId="6">#REF!</definedName>
    <definedName name="inversion001" localSheetId="7">#REF!</definedName>
    <definedName name="inversion001">#REF!</definedName>
    <definedName name="inversion01" localSheetId="8">#REF!</definedName>
    <definedName name="inversion01" localSheetId="9">#REF!</definedName>
    <definedName name="inversion01" localSheetId="10">#REF!</definedName>
    <definedName name="inversion01" localSheetId="11">#REF!</definedName>
    <definedName name="inversion01" localSheetId="0">#REF!</definedName>
    <definedName name="inversion01" localSheetId="1">#REF!</definedName>
    <definedName name="inversion01" localSheetId="2">#REF!</definedName>
    <definedName name="inversion01" localSheetId="3">#REF!</definedName>
    <definedName name="inversion01" localSheetId="4">#REF!</definedName>
    <definedName name="inversion01" localSheetId="5">#REF!</definedName>
    <definedName name="inversion01" localSheetId="6">#REF!</definedName>
    <definedName name="inversion01" localSheetId="7">#REF!</definedName>
    <definedName name="inversion01">#REF!</definedName>
    <definedName name="inversiones" localSheetId="8">#REF!</definedName>
    <definedName name="inversiones" localSheetId="9">#REF!</definedName>
    <definedName name="inversiones" localSheetId="10">#REF!</definedName>
    <definedName name="inversiones" localSheetId="11">#REF!</definedName>
    <definedName name="inversiones" localSheetId="0">#REF!</definedName>
    <definedName name="inversiones" localSheetId="1">#REF!</definedName>
    <definedName name="inversiones" localSheetId="2">#REF!</definedName>
    <definedName name="inversiones" localSheetId="3">#REF!</definedName>
    <definedName name="inversiones" localSheetId="4">#REF!</definedName>
    <definedName name="inversiones" localSheetId="5">#REF!</definedName>
    <definedName name="inversiones" localSheetId="6">#REF!</definedName>
    <definedName name="inversiones" localSheetId="7">#REF!</definedName>
    <definedName name="inversiones">#REF!</definedName>
    <definedName name="IPCs_2002_3" localSheetId="8">[53]Precios!$A$337:$U$339</definedName>
    <definedName name="IPCs_2002_3" localSheetId="9">[53]Precios!$A$337:$U$339</definedName>
    <definedName name="IPCs_2002_3" localSheetId="10">[53]Precios!$A$337:$U$339</definedName>
    <definedName name="IPCs_2002_3" localSheetId="11">[53]Precios!$A$337:$U$339</definedName>
    <definedName name="IPCs_2002_3" localSheetId="0">[53]Precios!$A$337:$U$339</definedName>
    <definedName name="IPCs_2002_3" localSheetId="1">[53]Precios!$A$337:$U$339</definedName>
    <definedName name="IPCs_2002_3" localSheetId="2">[53]Precios!$A$337:$U$339</definedName>
    <definedName name="IPCs_2002_3" localSheetId="3">[53]Precios!$A$337:$U$339</definedName>
    <definedName name="IPCs_2002_3" localSheetId="4">[53]Precios!$A$337:$U$339</definedName>
    <definedName name="IPCs_2002_3" localSheetId="5">[53]Precios!$A$337:$U$339</definedName>
    <definedName name="IPCs_2002_3" localSheetId="6">[53]Precios!$A$337:$U$339</definedName>
    <definedName name="IPCs_2002_3" localSheetId="7">[53]Precios!$A$337:$U$339</definedName>
    <definedName name="IPCs_2002_3">[54]Precios!$A$337:$U$339</definedName>
    <definedName name="IPCs_2002_3a" localSheetId="8">[53]Precios!$A$373:$U$383</definedName>
    <definedName name="IPCs_2002_3a" localSheetId="9">[53]Precios!$A$373:$U$383</definedName>
    <definedName name="IPCs_2002_3a" localSheetId="10">[53]Precios!$A$373:$U$383</definedName>
    <definedName name="IPCs_2002_3a" localSheetId="11">[53]Precios!$A$373:$U$383</definedName>
    <definedName name="IPCs_2002_3a" localSheetId="0">[53]Precios!$A$373:$U$383</definedName>
    <definedName name="IPCs_2002_3a" localSheetId="1">[53]Precios!$A$373:$U$383</definedName>
    <definedName name="IPCs_2002_3a" localSheetId="2">[53]Precios!$A$373:$U$383</definedName>
    <definedName name="IPCs_2002_3a" localSheetId="3">[53]Precios!$A$373:$U$383</definedName>
    <definedName name="IPCs_2002_3a" localSheetId="4">[53]Precios!$A$373:$U$383</definedName>
    <definedName name="IPCs_2002_3a" localSheetId="5">[53]Precios!$A$373:$U$383</definedName>
    <definedName name="IPCs_2002_3a" localSheetId="6">[53]Precios!$A$373:$U$383</definedName>
    <definedName name="IPCs_2002_3a" localSheetId="7">[53]Precios!$A$373:$U$383</definedName>
    <definedName name="IPCs_2002_3a">[54]Precios!$A$373:$U$383</definedName>
    <definedName name="IPE_03_04" localSheetId="8">[53]IPE!$A$280:$M$353</definedName>
    <definedName name="IPE_03_04" localSheetId="9">[53]IPE!$A$280:$M$353</definedName>
    <definedName name="IPE_03_04" localSheetId="10">[53]IPE!$A$280:$M$353</definedName>
    <definedName name="IPE_03_04" localSheetId="11">[53]IPE!$A$280:$M$353</definedName>
    <definedName name="IPE_03_04" localSheetId="0">[53]IPE!$A$280:$M$353</definedName>
    <definedName name="IPE_03_04" localSheetId="1">[53]IPE!$A$280:$M$353</definedName>
    <definedName name="IPE_03_04" localSheetId="2">[53]IPE!$A$280:$M$353</definedName>
    <definedName name="IPE_03_04" localSheetId="3">[53]IPE!$A$280:$M$353</definedName>
    <definedName name="IPE_03_04" localSheetId="4">[53]IPE!$A$280:$M$353</definedName>
    <definedName name="IPE_03_04" localSheetId="5">[53]IPE!$A$280:$M$353</definedName>
    <definedName name="IPE_03_04" localSheetId="6">[53]IPE!$A$280:$M$353</definedName>
    <definedName name="IPE_03_04" localSheetId="7">[53]IPE!$A$280:$M$353</definedName>
    <definedName name="IPE_03_04">[54]IPE!$A$280:$M$353</definedName>
    <definedName name="jenny" localSheetId="8">'[7]Cdrs 1-2'!$A$69:$S$114</definedName>
    <definedName name="jenny" localSheetId="9">'[7]Cdrs 1-2'!$A$69:$S$114</definedName>
    <definedName name="jenny" localSheetId="10">'[7]Cdrs 1-2'!$A$69:$S$114</definedName>
    <definedName name="jenny" localSheetId="11">'[7]Cdrs 1-2'!$A$69:$S$114</definedName>
    <definedName name="jenny" localSheetId="0">'[7]Cdrs 1-2'!$A$69:$S$114</definedName>
    <definedName name="jenny" localSheetId="1">'[7]Cdrs 1-2'!$A$69:$S$114</definedName>
    <definedName name="jenny" localSheetId="2">'[7]Cdrs 1-2'!$A$69:$S$114</definedName>
    <definedName name="jenny" localSheetId="3">'[7]Cdrs 1-2'!$A$69:$S$114</definedName>
    <definedName name="jenny" localSheetId="4">'[7]Cdrs 1-2'!$A$69:$S$114</definedName>
    <definedName name="jenny" localSheetId="5">'[7]Cdrs 1-2'!$A$69:$S$114</definedName>
    <definedName name="jenny" localSheetId="6">'[7]Cdrs 1-2'!$A$69:$S$114</definedName>
    <definedName name="jenny" localSheetId="7">'[7]Cdrs 1-2'!$A$69:$S$114</definedName>
    <definedName name="jenny">'[13]Cdrs 1-2'!$A$69:$S$114</definedName>
    <definedName name="JET">#N/A</definedName>
    <definedName name="jhgfjh" localSheetId="8">#REF!,#REF!,#REF!</definedName>
    <definedName name="jhgfjh" localSheetId="9">#REF!,#REF!,#REF!</definedName>
    <definedName name="jhgfjh" localSheetId="10">#REF!,#REF!,#REF!</definedName>
    <definedName name="jhgfjh" localSheetId="11">#REF!,#REF!,#REF!</definedName>
    <definedName name="jhgfjh" localSheetId="0">#REF!,#REF!,#REF!</definedName>
    <definedName name="jhgfjh" localSheetId="1">#REF!,#REF!,#REF!</definedName>
    <definedName name="jhgfjh" localSheetId="2">#REF!,#REF!,#REF!</definedName>
    <definedName name="jhgfjh" localSheetId="3">#REF!,#REF!,#REF!</definedName>
    <definedName name="jhgfjh" localSheetId="4">#REF!,#REF!,#REF!</definedName>
    <definedName name="jhgfjh" localSheetId="5">#REF!,#REF!,#REF!</definedName>
    <definedName name="jhgfjh" localSheetId="6">#REF!,#REF!,#REF!</definedName>
    <definedName name="jhgfjh" localSheetId="7">#REF!,#REF!,#REF!</definedName>
    <definedName name="jhgfjh">#REF!,#REF!,#REF!</definedName>
    <definedName name="jhjbj" localSheetId="8">#REF!</definedName>
    <definedName name="jhjbj" localSheetId="9">#REF!</definedName>
    <definedName name="jhjbj" localSheetId="10">#REF!</definedName>
    <definedName name="jhjbj" localSheetId="11">#REF!</definedName>
    <definedName name="jhjbj" localSheetId="0">#REF!</definedName>
    <definedName name="jhjbj" localSheetId="1">#REF!</definedName>
    <definedName name="jhjbj" localSheetId="2">#REF!</definedName>
    <definedName name="jhjbj" localSheetId="3">#REF!</definedName>
    <definedName name="jhjbj" localSheetId="4">#REF!</definedName>
    <definedName name="jhjbj" localSheetId="5">#REF!</definedName>
    <definedName name="jhjbj" localSheetId="6">#REF!</definedName>
    <definedName name="jhjbj" localSheetId="7">#REF!</definedName>
    <definedName name="jhjbj">#REF!</definedName>
    <definedName name="kghiog" localSheetId="8">#REF!,#REF!</definedName>
    <definedName name="kghiog" localSheetId="9">#REF!,#REF!</definedName>
    <definedName name="kghiog" localSheetId="10">#REF!,#REF!</definedName>
    <definedName name="kghiog" localSheetId="11">#REF!,#REF!</definedName>
    <definedName name="kghiog" localSheetId="0">#REF!,#REF!</definedName>
    <definedName name="kghiog" localSheetId="1">#REF!,#REF!</definedName>
    <definedName name="kghiog" localSheetId="2">#REF!,#REF!</definedName>
    <definedName name="kghiog" localSheetId="3">#REF!,#REF!</definedName>
    <definedName name="kghiog" localSheetId="4">#REF!,#REF!</definedName>
    <definedName name="kghiog" localSheetId="5">#REF!,#REF!</definedName>
    <definedName name="kghiog" localSheetId="6">#REF!,#REF!</definedName>
    <definedName name="kghiog" localSheetId="7">#REF!,#REF!</definedName>
    <definedName name="kghiog">#REF!,#REF!</definedName>
    <definedName name="leña" localSheetId="8">#REF!</definedName>
    <definedName name="leña" localSheetId="9">#REF!</definedName>
    <definedName name="leña" localSheetId="10">#REF!</definedName>
    <definedName name="leña" localSheetId="11">#REF!</definedName>
    <definedName name="leña" localSheetId="0">#REF!</definedName>
    <definedName name="leña" localSheetId="1">#REF!</definedName>
    <definedName name="leña" localSheetId="2">#REF!</definedName>
    <definedName name="leña" localSheetId="3">#REF!</definedName>
    <definedName name="leña" localSheetId="4">#REF!</definedName>
    <definedName name="leña" localSheetId="5">#REF!</definedName>
    <definedName name="leña" localSheetId="6">#REF!</definedName>
    <definedName name="leña" localSheetId="7">#REF!</definedName>
    <definedName name="leña">#REF!</definedName>
    <definedName name="Libor" localSheetId="8">[55]Resumen!$K$3:$R$26</definedName>
    <definedName name="Libor" localSheetId="9">[55]Resumen!$K$3:$R$26</definedName>
    <definedName name="Libor" localSheetId="10">[55]Resumen!$K$3:$R$26</definedName>
    <definedName name="Libor" localSheetId="11">[55]Resumen!$K$3:$R$26</definedName>
    <definedName name="Libor" localSheetId="0">[55]Resumen!$K$3:$R$26</definedName>
    <definedName name="Libor" localSheetId="1">[55]Resumen!$K$3:$R$26</definedName>
    <definedName name="Libor" localSheetId="2">[55]Resumen!$K$3:$R$26</definedName>
    <definedName name="Libor" localSheetId="3">[55]Resumen!$K$3:$R$26</definedName>
    <definedName name="Libor" localSheetId="4">[55]Resumen!$K$3:$R$26</definedName>
    <definedName name="Libor" localSheetId="5">[55]Resumen!$K$3:$R$26</definedName>
    <definedName name="Libor" localSheetId="6">[55]Resumen!$K$3:$R$26</definedName>
    <definedName name="Libor" localSheetId="7">[55]Resumen!$K$3:$R$26</definedName>
    <definedName name="Libor">[56]Resumen!$K$3:$R$26</definedName>
    <definedName name="LTP">[5]LTP!$A$2:$L$1000</definedName>
    <definedName name="MACRO">#N/A</definedName>
    <definedName name="MaleData" localSheetId="8">#REF!</definedName>
    <definedName name="MaleData" localSheetId="9">#REF!</definedName>
    <definedName name="MaleData" localSheetId="10">#REF!</definedName>
    <definedName name="MaleData" localSheetId="11">#REF!</definedName>
    <definedName name="MaleData" localSheetId="0">#REF!</definedName>
    <definedName name="MaleData" localSheetId="1">#REF!</definedName>
    <definedName name="MaleData" localSheetId="2">#REF!</definedName>
    <definedName name="MaleData" localSheetId="3">#REF!</definedName>
    <definedName name="MaleData" localSheetId="4">#REF!</definedName>
    <definedName name="MaleData" localSheetId="5">#REF!</definedName>
    <definedName name="MaleData" localSheetId="6">#REF!</definedName>
    <definedName name="MaleData" localSheetId="7">#REF!</definedName>
    <definedName name="MaleData">#REF!</definedName>
    <definedName name="Maximum" localSheetId="8">#REF!</definedName>
    <definedName name="Maximum" localSheetId="9">#REF!</definedName>
    <definedName name="Maximum" localSheetId="10">#REF!</definedName>
    <definedName name="Maximum" localSheetId="11">#REF!</definedName>
    <definedName name="Maximum" localSheetId="0">#REF!</definedName>
    <definedName name="Maximum" localSheetId="1">#REF!</definedName>
    <definedName name="Maximum" localSheetId="2">#REF!</definedName>
    <definedName name="Maximum" localSheetId="3">#REF!</definedName>
    <definedName name="Maximum" localSheetId="4">#REF!</definedName>
    <definedName name="Maximum" localSheetId="5">#REF!</definedName>
    <definedName name="Maximum" localSheetId="6">#REF!</definedName>
    <definedName name="Maximum" localSheetId="7">#REF!</definedName>
    <definedName name="Maximum">#REF!</definedName>
    <definedName name="Maximum_used" localSheetId="8">#REF!</definedName>
    <definedName name="Maximum_used" localSheetId="9">#REF!</definedName>
    <definedName name="Maximum_used" localSheetId="10">#REF!</definedName>
    <definedName name="Maximum_used" localSheetId="11">#REF!</definedName>
    <definedName name="Maximum_used" localSheetId="0">#REF!</definedName>
    <definedName name="Maximum_used" localSheetId="1">#REF!</definedName>
    <definedName name="Maximum_used" localSheetId="2">#REF!</definedName>
    <definedName name="Maximum_used" localSheetId="3">#REF!</definedName>
    <definedName name="Maximum_used" localSheetId="4">#REF!</definedName>
    <definedName name="Maximum_used" localSheetId="5">#REF!</definedName>
    <definedName name="Maximum_used" localSheetId="6">#REF!</definedName>
    <definedName name="Maximum_used" localSheetId="7">#REF!</definedName>
    <definedName name="Maximum_used">#REF!</definedName>
    <definedName name="MENU">[57]Menu!$A$3:$K$12</definedName>
    <definedName name="Meses">[5]Pre!$A$68:$C$79</definedName>
    <definedName name="Meses1">'[57]Curva (2)'!$A$45:$B$56</definedName>
    <definedName name="mio" localSheetId="8">[58]OPERACIONES!#REF!</definedName>
    <definedName name="mio" localSheetId="9">[58]OPERACIONES!#REF!</definedName>
    <definedName name="mio" localSheetId="10">[58]OPERACIONES!#REF!</definedName>
    <definedName name="mio" localSheetId="11">[58]OPERACIONES!#REF!</definedName>
    <definedName name="mio" localSheetId="0">[58]OPERACIONES!#REF!</definedName>
    <definedName name="mio" localSheetId="1">[58]OPERACIONES!#REF!</definedName>
    <definedName name="mio" localSheetId="2">[58]OPERACIONES!#REF!</definedName>
    <definedName name="mio" localSheetId="3">[58]OPERACIONES!#REF!</definedName>
    <definedName name="mio" localSheetId="4">[58]OPERACIONES!#REF!</definedName>
    <definedName name="mio" localSheetId="5">[58]OPERACIONES!#REF!</definedName>
    <definedName name="mio" localSheetId="6">[58]OPERACIONES!#REF!</definedName>
    <definedName name="mio" localSheetId="7">[58]OPERACIONES!#REF!</definedName>
    <definedName name="mio">[32]OPERACIONES!#REF!</definedName>
    <definedName name="miuo" localSheetId="8">#REF!</definedName>
    <definedName name="miuo" localSheetId="9">#REF!</definedName>
    <definedName name="miuo" localSheetId="10">#REF!</definedName>
    <definedName name="miuo" localSheetId="11">#REF!</definedName>
    <definedName name="miuo" localSheetId="0">#REF!</definedName>
    <definedName name="miuo" localSheetId="1">#REF!</definedName>
    <definedName name="miuo" localSheetId="2">#REF!</definedName>
    <definedName name="miuo" localSheetId="3">#REF!</definedName>
    <definedName name="miuo" localSheetId="4">#REF!</definedName>
    <definedName name="miuo" localSheetId="5">#REF!</definedName>
    <definedName name="miuo" localSheetId="6">#REF!</definedName>
    <definedName name="miuo" localSheetId="7">#REF!</definedName>
    <definedName name="miuo">#REF!</definedName>
    <definedName name="NOM" localSheetId="8">#REF!</definedName>
    <definedName name="NOM" localSheetId="9">#REF!</definedName>
    <definedName name="NOM" localSheetId="10">#REF!</definedName>
    <definedName name="NOM" localSheetId="11">#REF!</definedName>
    <definedName name="NOM" localSheetId="0">#REF!</definedName>
    <definedName name="NOM" localSheetId="1">#REF!</definedName>
    <definedName name="NOM" localSheetId="2">#REF!</definedName>
    <definedName name="NOM" localSheetId="3">#REF!</definedName>
    <definedName name="NOM" localSheetId="4">#REF!</definedName>
    <definedName name="NOM" localSheetId="5">#REF!</definedName>
    <definedName name="NOM" localSheetId="6">#REF!</definedName>
    <definedName name="NOM" localSheetId="7">#REF!</definedName>
    <definedName name="NOM">#REF!</definedName>
    <definedName name="NombresDeSeriesC1">[28]c1!$O$9:$O$164</definedName>
    <definedName name="NombresDeSeriesC3">[28]c3!$O$10:$O$41</definedName>
    <definedName name="NombresDeSeriesC5" localSheetId="8">[28]c5!J1048562:J22</definedName>
    <definedName name="NombresDeSeriesC5" localSheetId="9">[28]c5!J1048562:J22</definedName>
    <definedName name="NombresDeSeriesC5" localSheetId="10">[28]c5!J1048562:J22</definedName>
    <definedName name="NombresDeSeriesC5" localSheetId="11">[28]c5!J1048562:J22</definedName>
    <definedName name="NombresDeSeriesC5" localSheetId="0">[28]c5!J1048562:J22</definedName>
    <definedName name="NombresDeSeriesC5" localSheetId="1">[28]c5!J1048562:J22</definedName>
    <definedName name="NombresDeSeriesC5" localSheetId="2">[28]c5!J1048562:J22</definedName>
    <definedName name="NombresDeSeriesC5" localSheetId="3">[28]c5!J1048562:J22</definedName>
    <definedName name="NombresDeSeriesC5" localSheetId="4">[28]c5!J1048562:J22</definedName>
    <definedName name="NombresDeSeriesC5" localSheetId="5">[28]c5!J1048562:J22</definedName>
    <definedName name="NombresDeSeriesC5" localSheetId="6">[28]c5!J1048562:J22</definedName>
    <definedName name="NombresDeSeriesC5" localSheetId="7">[28]c5!J1048562:J22</definedName>
    <definedName name="NombresDeSeriesC5">[28]c5!J22:J1048562</definedName>
    <definedName name="NombresDeSeriesC6">[28]c6!$O$10:$O$31</definedName>
    <definedName name="NOTA">#N/A</definedName>
    <definedName name="NUEVA">[57]CD!$M$11</definedName>
    <definedName name="NUMERO">#N/A</definedName>
    <definedName name="NumeroDeFechasDeCuadroDeAFP">[28]Fechas!$A$51:$A$73</definedName>
    <definedName name="NumeroDeFechasDeCuadroDeAhorro">[28]Fechas!$A$3:$A$25</definedName>
    <definedName name="NumeroDeFechasDeCuadroDeAnexo">[28]Fechas!$A$75:$A$86</definedName>
    <definedName name="NumeroDeFechasDeCuadroDeBonos">[28]Fechas!$A$27:$A$49</definedName>
    <definedName name="NV" localSheetId="8">#REF!</definedName>
    <definedName name="NV" localSheetId="9">#REF!</definedName>
    <definedName name="NV" localSheetId="10">#REF!</definedName>
    <definedName name="NV" localSheetId="11">#REF!</definedName>
    <definedName name="NV" localSheetId="0">#REF!</definedName>
    <definedName name="NV" localSheetId="1">#REF!</definedName>
    <definedName name="NV" localSheetId="2">#REF!</definedName>
    <definedName name="NV" localSheetId="3">#REF!</definedName>
    <definedName name="NV" localSheetId="4">#REF!</definedName>
    <definedName name="NV" localSheetId="5">#REF!</definedName>
    <definedName name="NV" localSheetId="6">#REF!</definedName>
    <definedName name="NV" localSheetId="7">#REF!</definedName>
    <definedName name="NV">#REF!</definedName>
    <definedName name="NV_2" localSheetId="8">[52]PAG14!#REF!</definedName>
    <definedName name="NV_2" localSheetId="9">[52]PAG14!#REF!</definedName>
    <definedName name="NV_2" localSheetId="10">[52]PAG14!#REF!</definedName>
    <definedName name="NV_2" localSheetId="11">[52]PAG14!#REF!</definedName>
    <definedName name="NV_2" localSheetId="0">[52]PAG14!#REF!</definedName>
    <definedName name="NV_2" localSheetId="1">[52]PAG14!#REF!</definedName>
    <definedName name="NV_2" localSheetId="2">[52]PAG14!#REF!</definedName>
    <definedName name="NV_2" localSheetId="3">[52]PAG14!#REF!</definedName>
    <definedName name="NV_2" localSheetId="4">[52]PAG14!#REF!</definedName>
    <definedName name="NV_2" localSheetId="5">[52]PAG14!#REF!</definedName>
    <definedName name="NV_2" localSheetId="6">[52]PAG14!#REF!</definedName>
    <definedName name="NV_2" localSheetId="7">[52]PAG14!#REF!</definedName>
    <definedName name="NV_2">[52]PAG14!#REF!</definedName>
    <definedName name="ñññ" localSheetId="8">#REF!</definedName>
    <definedName name="ñññ" localSheetId="9">#REF!</definedName>
    <definedName name="ñññ" localSheetId="10">#REF!</definedName>
    <definedName name="ñññ" localSheetId="11">#REF!</definedName>
    <definedName name="ñññ" localSheetId="0">#REF!</definedName>
    <definedName name="ñññ" localSheetId="1">#REF!</definedName>
    <definedName name="ñññ" localSheetId="2">#REF!</definedName>
    <definedName name="ñññ" localSheetId="3">#REF!</definedName>
    <definedName name="ñññ" localSheetId="4">#REF!</definedName>
    <definedName name="ñññ" localSheetId="5">#REF!</definedName>
    <definedName name="ñññ" localSheetId="6">#REF!</definedName>
    <definedName name="ñññ" localSheetId="7">#REF!</definedName>
    <definedName name="ñññ">#REF!</definedName>
    <definedName name="OCT" localSheetId="8">#REF!</definedName>
    <definedName name="OCT" localSheetId="9">#REF!</definedName>
    <definedName name="OCT" localSheetId="10">#REF!</definedName>
    <definedName name="OCT" localSheetId="11">#REF!</definedName>
    <definedName name="OCT" localSheetId="0">#REF!</definedName>
    <definedName name="OCT" localSheetId="1">#REF!</definedName>
    <definedName name="OCT" localSheetId="2">#REF!</definedName>
    <definedName name="OCT" localSheetId="3">#REF!</definedName>
    <definedName name="OCT" localSheetId="4">#REF!</definedName>
    <definedName name="OCT" localSheetId="5">#REF!</definedName>
    <definedName name="OCT" localSheetId="6">#REF!</definedName>
    <definedName name="OCT" localSheetId="7">#REF!</definedName>
    <definedName name="OCT">#REF!</definedName>
    <definedName name="Ordenrent" localSheetId="8">'[59]Sol traspaso'!#REF!</definedName>
    <definedName name="Ordenrent" localSheetId="9">'[59]Sol traspaso'!#REF!</definedName>
    <definedName name="Ordenrent" localSheetId="10">'[59]Sol traspaso'!#REF!</definedName>
    <definedName name="Ordenrent" localSheetId="11">'[59]Sol traspaso'!#REF!</definedName>
    <definedName name="Ordenrent" localSheetId="0">'[59]Sol traspaso'!#REF!</definedName>
    <definedName name="Ordenrent" localSheetId="1">'[59]Sol traspaso'!#REF!</definedName>
    <definedName name="Ordenrent" localSheetId="2">'[59]Sol traspaso'!#REF!</definedName>
    <definedName name="Ordenrent" localSheetId="3">'[59]Sol traspaso'!#REF!</definedName>
    <definedName name="Ordenrent" localSheetId="4">'[59]Sol traspaso'!#REF!</definedName>
    <definedName name="Ordenrent" localSheetId="5">'[59]Sol traspaso'!#REF!</definedName>
    <definedName name="Ordenrent" localSheetId="6">'[59]Sol traspaso'!#REF!</definedName>
    <definedName name="Ordenrent" localSheetId="7">'[59]Sol traspaso'!#REF!</definedName>
    <definedName name="Ordenrent">'[59]Sol traspaso'!#REF!</definedName>
    <definedName name="p" localSheetId="8">#REF!</definedName>
    <definedName name="p" localSheetId="9">#REF!</definedName>
    <definedName name="p" localSheetId="10">#REF!</definedName>
    <definedName name="p" localSheetId="11">#REF!</definedName>
    <definedName name="p" localSheetId="0">#REF!</definedName>
    <definedName name="p" localSheetId="1">#REF!</definedName>
    <definedName name="p" localSheetId="2">#REF!</definedName>
    <definedName name="p" localSheetId="3">#REF!</definedName>
    <definedName name="p" localSheetId="4">#REF!</definedName>
    <definedName name="p" localSheetId="5">#REF!</definedName>
    <definedName name="p" localSheetId="6">#REF!</definedName>
    <definedName name="p" localSheetId="7">#REF!</definedName>
    <definedName name="p">#REF!</definedName>
    <definedName name="pa" localSheetId="8">#REF!</definedName>
    <definedName name="pa" localSheetId="9">#REF!</definedName>
    <definedName name="pa" localSheetId="10">#REF!</definedName>
    <definedName name="pa" localSheetId="11">#REF!</definedName>
    <definedName name="pa" localSheetId="0">#REF!</definedName>
    <definedName name="pa" localSheetId="1">#REF!</definedName>
    <definedName name="pa" localSheetId="2">#REF!</definedName>
    <definedName name="pa" localSheetId="3">#REF!</definedName>
    <definedName name="pa" localSheetId="4">#REF!</definedName>
    <definedName name="pa" localSheetId="5">#REF!</definedName>
    <definedName name="pa" localSheetId="6">#REF!</definedName>
    <definedName name="pa" localSheetId="7">#REF!</definedName>
    <definedName name="pa">#REF!</definedName>
    <definedName name="PanelDeOpciones">[28]Menu!$B$6:$J$15</definedName>
    <definedName name="PanelDeOpcionesParaMenú">[28]Menu!$B$22:$J$26</definedName>
    <definedName name="PanelDeOpcionesSinTítulos">[28]Menu!$B$7:$J$15</definedName>
    <definedName name="PBI" localSheetId="8">[55]Resumen!$A$3:$I$27</definedName>
    <definedName name="PBI" localSheetId="9">[55]Resumen!$A$3:$I$27</definedName>
    <definedName name="PBI" localSheetId="10">[55]Resumen!$A$3:$I$27</definedName>
    <definedName name="PBI" localSheetId="11">[55]Resumen!$A$3:$I$27</definedName>
    <definedName name="PBI" localSheetId="0">[55]Resumen!$A$3:$I$27</definedName>
    <definedName name="PBI" localSheetId="1">[55]Resumen!$A$3:$I$27</definedName>
    <definedName name="PBI" localSheetId="2">[55]Resumen!$A$3:$I$27</definedName>
    <definedName name="PBI" localSheetId="3">[55]Resumen!$A$3:$I$27</definedName>
    <definedName name="PBI" localSheetId="4">[55]Resumen!$A$3:$I$27</definedName>
    <definedName name="PBI" localSheetId="5">[55]Resumen!$A$3:$I$27</definedName>
    <definedName name="PBI" localSheetId="6">[55]Resumen!$A$3:$I$27</definedName>
    <definedName name="PBI" localSheetId="7">[55]Resumen!$A$3:$I$27</definedName>
    <definedName name="PBI">[56]Resumen!$A$3:$I$27</definedName>
    <definedName name="pegado" localSheetId="8" hidden="1">#REF!</definedName>
    <definedName name="pegado" localSheetId="9" hidden="1">#REF!</definedName>
    <definedName name="pegado" localSheetId="10" hidden="1">#REF!</definedName>
    <definedName name="pegado" localSheetId="11" hidden="1">#REF!</definedName>
    <definedName name="pegado" localSheetId="0" hidden="1">#REF!</definedName>
    <definedName name="pegado" localSheetId="1" hidden="1">#REF!</definedName>
    <definedName name="pegado" localSheetId="2" hidden="1">#REF!</definedName>
    <definedName name="pegado" localSheetId="3" hidden="1">#REF!</definedName>
    <definedName name="pegado" localSheetId="4" hidden="1">#REF!</definedName>
    <definedName name="pegado" localSheetId="5" hidden="1">#REF!</definedName>
    <definedName name="pegado" localSheetId="6" hidden="1">#REF!</definedName>
    <definedName name="pegado" localSheetId="7" hidden="1">#REF!</definedName>
    <definedName name="pegado" hidden="1">#REF!</definedName>
    <definedName name="pgraficos" localSheetId="8" hidden="1">[14]Hoja3!$A$368:$A$408</definedName>
    <definedName name="pgraficos" localSheetId="9" hidden="1">[14]Hoja3!$A$368:$A$408</definedName>
    <definedName name="pgraficos" localSheetId="10" hidden="1">[14]Hoja3!$A$368:$A$408</definedName>
    <definedName name="pgraficos" localSheetId="11" hidden="1">[14]Hoja3!$A$368:$A$408</definedName>
    <definedName name="pgraficos" localSheetId="0" hidden="1">[14]Hoja3!$A$368:$A$408</definedName>
    <definedName name="pgraficos" localSheetId="1" hidden="1">[14]Hoja3!$A$368:$A$408</definedName>
    <definedName name="pgraficos" localSheetId="2" hidden="1">[14]Hoja3!$A$368:$A$408</definedName>
    <definedName name="pgraficos" localSheetId="3" hidden="1">[14]Hoja3!$A$368:$A$408</definedName>
    <definedName name="pgraficos" localSheetId="4" hidden="1">[14]Hoja3!$A$368:$A$408</definedName>
    <definedName name="pgraficos" localSheetId="5" hidden="1">[14]Hoja3!$A$368:$A$408</definedName>
    <definedName name="pgraficos" localSheetId="6" hidden="1">[18]Hoja3!$A$368:$A$408</definedName>
    <definedName name="pgraficos" localSheetId="7" hidden="1">[14]Hoja3!$A$368:$A$408</definedName>
    <definedName name="pgraficos" hidden="1">[19]Hoja3!$A$368:$A$408</definedName>
    <definedName name="PLANTILLA" localSheetId="8">#REF!</definedName>
    <definedName name="PLANTILLA" localSheetId="9">#REF!</definedName>
    <definedName name="PLANTILLA" localSheetId="10">#REF!</definedName>
    <definedName name="PLANTILLA" localSheetId="11">#REF!</definedName>
    <definedName name="PLANTILLA" localSheetId="0">#REF!</definedName>
    <definedName name="PLANTILLA" localSheetId="1">#REF!</definedName>
    <definedName name="PLANTILLA" localSheetId="2">#REF!</definedName>
    <definedName name="PLANTILLA" localSheetId="3">#REF!</definedName>
    <definedName name="PLANTILLA" localSheetId="4">#REF!</definedName>
    <definedName name="PLANTILLA" localSheetId="5">#REF!</definedName>
    <definedName name="PLANTILLA" localSheetId="6">#REF!</definedName>
    <definedName name="PLANTILLA" localSheetId="7">#REF!</definedName>
    <definedName name="PLANTILLA">#REF!</definedName>
    <definedName name="POBLA">[60]IECE4001!$G$3:$G$30</definedName>
    <definedName name="pobr1" localSheetId="8">#REF!</definedName>
    <definedName name="pobr1" localSheetId="9">#REF!</definedName>
    <definedName name="pobr1" localSheetId="10">#REF!</definedName>
    <definedName name="pobr1" localSheetId="11">#REF!</definedName>
    <definedName name="pobr1" localSheetId="0">#REF!</definedName>
    <definedName name="pobr1" localSheetId="1">#REF!</definedName>
    <definedName name="pobr1" localSheetId="2">#REF!</definedName>
    <definedName name="pobr1" localSheetId="3">#REF!</definedName>
    <definedName name="pobr1" localSheetId="4">#REF!</definedName>
    <definedName name="pobr1" localSheetId="5">#REF!</definedName>
    <definedName name="pobr1" localSheetId="6">#REF!</definedName>
    <definedName name="pobr1" localSheetId="7">#REF!</definedName>
    <definedName name="pobr1">#REF!</definedName>
    <definedName name="porcentajes" localSheetId="8">#REF!</definedName>
    <definedName name="porcentajes" localSheetId="9">#REF!</definedName>
    <definedName name="porcentajes" localSheetId="10">#REF!</definedName>
    <definedName name="porcentajes" localSheetId="11">#REF!</definedName>
    <definedName name="porcentajes" localSheetId="0">#REF!</definedName>
    <definedName name="porcentajes" localSheetId="1">#REF!</definedName>
    <definedName name="porcentajes" localSheetId="2">#REF!</definedName>
    <definedName name="porcentajes" localSheetId="3">#REF!</definedName>
    <definedName name="porcentajes" localSheetId="4">#REF!</definedName>
    <definedName name="porcentajes" localSheetId="5">#REF!</definedName>
    <definedName name="porcentajes" localSheetId="6">#REF!</definedName>
    <definedName name="porcentajes" localSheetId="7">#REF!</definedName>
    <definedName name="porcentajes">#REF!</definedName>
    <definedName name="PR" localSheetId="8">#REF!</definedName>
    <definedName name="PR" localSheetId="9">#REF!</definedName>
    <definedName name="PR" localSheetId="10">#REF!</definedName>
    <definedName name="PR" localSheetId="11">#REF!</definedName>
    <definedName name="PR" localSheetId="0">#REF!</definedName>
    <definedName name="PR" localSheetId="1">#REF!</definedName>
    <definedName name="PR" localSheetId="2">#REF!</definedName>
    <definedName name="PR" localSheetId="3">#REF!</definedName>
    <definedName name="PR" localSheetId="4">#REF!</definedName>
    <definedName name="PR" localSheetId="5">#REF!</definedName>
    <definedName name="PR" localSheetId="6">#REF!</definedName>
    <definedName name="PR" localSheetId="7">#REF!</definedName>
    <definedName name="PR">#REF!</definedName>
    <definedName name="PR_2" localSheetId="8">[52]PAG14!#REF!</definedName>
    <definedName name="PR_2" localSheetId="9">[52]PAG14!#REF!</definedName>
    <definedName name="PR_2" localSheetId="10">[52]PAG14!#REF!</definedName>
    <definedName name="PR_2" localSheetId="11">[52]PAG14!#REF!</definedName>
    <definedName name="PR_2" localSheetId="0">[52]PAG14!#REF!</definedName>
    <definedName name="PR_2" localSheetId="1">[52]PAG14!#REF!</definedName>
    <definedName name="PR_2" localSheetId="2">[52]PAG14!#REF!</definedName>
    <definedName name="PR_2" localSheetId="3">[52]PAG14!#REF!</definedName>
    <definedName name="PR_2" localSheetId="4">[52]PAG14!#REF!</definedName>
    <definedName name="PR_2" localSheetId="5">[52]PAG14!#REF!</definedName>
    <definedName name="PR_2" localSheetId="6">[52]PAG14!#REF!</definedName>
    <definedName name="PR_2" localSheetId="7">[52]PAG14!#REF!</definedName>
    <definedName name="PR_2">[52]PAG14!#REF!</definedName>
    <definedName name="preci" localSheetId="8">[61]PAG_33!#REF!</definedName>
    <definedName name="preci" localSheetId="9">[61]PAG_33!#REF!</definedName>
    <definedName name="preci" localSheetId="10">[61]PAG_33!#REF!</definedName>
    <definedName name="preci" localSheetId="11">[61]PAG_33!#REF!</definedName>
    <definedName name="preci" localSheetId="0">[61]PAG_33!#REF!</definedName>
    <definedName name="preci" localSheetId="1">[61]PAG_33!#REF!</definedName>
    <definedName name="preci" localSheetId="2">[61]PAG_33!#REF!</definedName>
    <definedName name="preci" localSheetId="3">[61]PAG_33!#REF!</definedName>
    <definedName name="preci" localSheetId="4">[61]PAG_33!#REF!</definedName>
    <definedName name="preci" localSheetId="5">[61]PAG_33!#REF!</definedName>
    <definedName name="preci" localSheetId="6">[61]PAG_33!#REF!</definedName>
    <definedName name="preci" localSheetId="7">[61]PAG_33!#REF!</definedName>
    <definedName name="preci">[61]PAG_33!#REF!</definedName>
    <definedName name="precipitacion" localSheetId="8">[37]PAG_37!#REF!</definedName>
    <definedName name="precipitacion" localSheetId="9">[37]PAG_37!#REF!</definedName>
    <definedName name="precipitacion" localSheetId="10">[37]PAG_37!#REF!</definedName>
    <definedName name="precipitacion" localSheetId="11">[37]PAG_37!#REF!</definedName>
    <definedName name="precipitacion" localSheetId="0">[37]PAG_37!#REF!</definedName>
    <definedName name="precipitacion" localSheetId="1">[37]PAG_37!#REF!</definedName>
    <definedName name="precipitacion" localSheetId="2">[37]PAG_37!#REF!</definedName>
    <definedName name="precipitacion" localSheetId="3">[37]PAG_37!#REF!</definedName>
    <definedName name="precipitacion" localSheetId="4">[37]PAG_37!#REF!</definedName>
    <definedName name="precipitacion" localSheetId="5">[37]PAG_37!#REF!</definedName>
    <definedName name="precipitacion" localSheetId="6">[37]PAG_37!#REF!</definedName>
    <definedName name="precipitacion" localSheetId="7">[37]PAG_37!#REF!</definedName>
    <definedName name="precipitacion">[37]PAG_37!#REF!</definedName>
    <definedName name="PreCuadro">[5]Pre!$A$2:$J$32</definedName>
    <definedName name="PreCuadroA">[5]Pre!$A$34:$J$64</definedName>
    <definedName name="PREPARA">#N/A</definedName>
    <definedName name="presenta" localSheetId="8">[1]Data!#REF!</definedName>
    <definedName name="presenta" localSheetId="9">[1]Data!#REF!</definedName>
    <definedName name="presenta" localSheetId="10">[1]Data!#REF!</definedName>
    <definedName name="presenta" localSheetId="11">[1]Data!#REF!</definedName>
    <definedName name="presenta" localSheetId="0">[1]Data!#REF!</definedName>
    <definedName name="presenta" localSheetId="1">[1]Data!#REF!</definedName>
    <definedName name="presenta" localSheetId="2">[1]Data!#REF!</definedName>
    <definedName name="presenta" localSheetId="3">[1]Data!#REF!</definedName>
    <definedName name="presenta" localSheetId="4">[1]Data!#REF!</definedName>
    <definedName name="presenta" localSheetId="5">[1]Data!#REF!</definedName>
    <definedName name="presenta" localSheetId="6">[1]Data!#REF!</definedName>
    <definedName name="presenta" localSheetId="7">[1]Data!#REF!</definedName>
    <definedName name="presenta">[2]Data!#REF!</definedName>
    <definedName name="Print_Area_MI" localSheetId="8">'[62]Uso mayor2'!#REF!</definedName>
    <definedName name="Print_Area_MI" localSheetId="9">'[62]Uso mayor2'!#REF!</definedName>
    <definedName name="Print_Area_MI" localSheetId="10">'[62]Uso mayor2'!#REF!</definedName>
    <definedName name="Print_Area_MI" localSheetId="11">'[62]Uso mayor2'!#REF!</definedName>
    <definedName name="Print_Area_MI" localSheetId="0">'[62]Uso mayor2'!#REF!</definedName>
    <definedName name="Print_Area_MI" localSheetId="1">'[62]Uso mayor2'!#REF!</definedName>
    <definedName name="Print_Area_MI" localSheetId="2">'[62]Uso mayor2'!#REF!</definedName>
    <definedName name="Print_Area_MI" localSheetId="3">'[62]Uso mayor2'!#REF!</definedName>
    <definedName name="Print_Area_MI" localSheetId="4">'[62]Uso mayor2'!#REF!</definedName>
    <definedName name="Print_Area_MI" localSheetId="5">'[62]Uso mayor2'!#REF!</definedName>
    <definedName name="Print_Area_MI" localSheetId="6">'[62]Uso mayor2'!#REF!</definedName>
    <definedName name="Print_Area_MI" localSheetId="7">'[62]Uso mayor2'!#REF!</definedName>
    <definedName name="Print_Area_MI">'[62]Uso mayor2'!#REF!</definedName>
    <definedName name="Proms" localSheetId="8">[45]CotizInternac!$A$137:$H$152</definedName>
    <definedName name="Proms" localSheetId="9">[45]CotizInternac!$A$137:$H$152</definedName>
    <definedName name="Proms" localSheetId="10">[45]CotizInternac!$A$137:$H$152</definedName>
    <definedName name="Proms" localSheetId="11">[45]CotizInternac!$A$137:$H$152</definedName>
    <definedName name="Proms" localSheetId="0">[45]CotizInternac!$A$137:$H$152</definedName>
    <definedName name="Proms" localSheetId="1">[45]CotizInternac!$A$137:$H$152</definedName>
    <definedName name="Proms" localSheetId="2">[45]CotizInternac!$A$137:$H$152</definedName>
    <definedName name="Proms" localSheetId="3">[45]CotizInternac!$A$137:$H$152</definedName>
    <definedName name="Proms" localSheetId="4">[45]CotizInternac!$A$137:$H$152</definedName>
    <definedName name="Proms" localSheetId="5">[45]CotizInternac!$A$137:$H$152</definedName>
    <definedName name="Proms" localSheetId="6">[45]CotizInternac!$A$137:$H$152</definedName>
    <definedName name="Proms" localSheetId="7">[45]CotizInternac!$A$137:$H$152</definedName>
    <definedName name="Proms">[46]CotizInternac!$A$137:$H$152</definedName>
    <definedName name="Pyramid_Filename" localSheetId="8">#REF!</definedName>
    <definedName name="Pyramid_Filename" localSheetId="9">#REF!</definedName>
    <definedName name="Pyramid_Filename" localSheetId="10">#REF!</definedName>
    <definedName name="Pyramid_Filename" localSheetId="11">#REF!</definedName>
    <definedName name="Pyramid_Filename" localSheetId="0">#REF!</definedName>
    <definedName name="Pyramid_Filename" localSheetId="1">#REF!</definedName>
    <definedName name="Pyramid_Filename" localSheetId="2">#REF!</definedName>
    <definedName name="Pyramid_Filename" localSheetId="3">#REF!</definedName>
    <definedName name="Pyramid_Filename" localSheetId="4">#REF!</definedName>
    <definedName name="Pyramid_Filename" localSheetId="5">#REF!</definedName>
    <definedName name="Pyramid_Filename" localSheetId="6">#REF!</definedName>
    <definedName name="Pyramid_Filename" localSheetId="7">#REF!</definedName>
    <definedName name="Pyramid_Filename">#REF!</definedName>
    <definedName name="Pyramid_Title" localSheetId="8">#REF!</definedName>
    <definedName name="Pyramid_Title" localSheetId="9">#REF!</definedName>
    <definedName name="Pyramid_Title" localSheetId="10">#REF!</definedName>
    <definedName name="Pyramid_Title" localSheetId="11">#REF!</definedName>
    <definedName name="Pyramid_Title" localSheetId="0">#REF!</definedName>
    <definedName name="Pyramid_Title" localSheetId="1">#REF!</definedName>
    <definedName name="Pyramid_Title" localSheetId="2">#REF!</definedName>
    <definedName name="Pyramid_Title" localSheetId="3">#REF!</definedName>
    <definedName name="Pyramid_Title" localSheetId="4">#REF!</definedName>
    <definedName name="Pyramid_Title" localSheetId="5">#REF!</definedName>
    <definedName name="Pyramid_Title" localSheetId="6">#REF!</definedName>
    <definedName name="Pyramid_Title" localSheetId="7">#REF!</definedName>
    <definedName name="Pyramid_Title">#REF!</definedName>
    <definedName name="PZs" localSheetId="8">#REF!</definedName>
    <definedName name="PZs" localSheetId="9">#REF!</definedName>
    <definedName name="PZs" localSheetId="10">#REF!</definedName>
    <definedName name="PZs" localSheetId="11">#REF!</definedName>
    <definedName name="PZs" localSheetId="0">#REF!</definedName>
    <definedName name="PZs" localSheetId="1">#REF!</definedName>
    <definedName name="PZs" localSheetId="2">#REF!</definedName>
    <definedName name="PZs" localSheetId="3">#REF!</definedName>
    <definedName name="PZs" localSheetId="4">#REF!</definedName>
    <definedName name="PZs" localSheetId="5">#REF!</definedName>
    <definedName name="PZs" localSheetId="6">#REF!</definedName>
    <definedName name="PZs" localSheetId="7">#REF!</definedName>
    <definedName name="PZs">#REF!</definedName>
    <definedName name="Rango_Maestro">[28]Inputs!$C$2:$M$48</definedName>
    <definedName name="rango0" localSheetId="8">[29]Banda!$B$626:$Q$648</definedName>
    <definedName name="rango0" localSheetId="9">[29]Banda!$B$626:$Q$648</definedName>
    <definedName name="rango0" localSheetId="10">[29]Banda!$B$626:$Q$648</definedName>
    <definedName name="rango0" localSheetId="11">[29]Banda!$B$626:$Q$648</definedName>
    <definedName name="rango0" localSheetId="0">[29]Banda!$B$626:$Q$648</definedName>
    <definedName name="rango0" localSheetId="1">[29]Banda!$B$626:$Q$648</definedName>
    <definedName name="rango0" localSheetId="2">[29]Banda!$B$626:$Q$648</definedName>
    <definedName name="rango0" localSheetId="3">[29]Banda!$B$626:$Q$648</definedName>
    <definedName name="rango0" localSheetId="4">[29]Banda!$B$626:$Q$648</definedName>
    <definedName name="rango0" localSheetId="5">[29]Banda!$B$626:$Q$648</definedName>
    <definedName name="rango0" localSheetId="6">[29]Banda!$B$626:$Q$648</definedName>
    <definedName name="rango0" localSheetId="7">[29]Banda!$B$626:$Q$648</definedName>
    <definedName name="rango0">[30]Banda!$B$626:$Q$648</definedName>
    <definedName name="rango1" localSheetId="8">[29]Banda!$D$631:$F$639</definedName>
    <definedName name="rango1" localSheetId="9">[29]Banda!$D$631:$F$639</definedName>
    <definedName name="rango1" localSheetId="10">[29]Banda!$D$631:$F$639</definedName>
    <definedName name="rango1" localSheetId="11">[29]Banda!$D$631:$F$639</definedName>
    <definedName name="rango1" localSheetId="0">[29]Banda!$D$631:$F$639</definedName>
    <definedName name="rango1" localSheetId="1">[29]Banda!$D$631:$F$639</definedName>
    <definedName name="rango1" localSheetId="2">[29]Banda!$D$631:$F$639</definedName>
    <definedName name="rango1" localSheetId="3">[29]Banda!$D$631:$F$639</definedName>
    <definedName name="rango1" localSheetId="4">[29]Banda!$D$631:$F$639</definedName>
    <definedName name="rango1" localSheetId="5">[29]Banda!$D$631:$F$639</definedName>
    <definedName name="rango1" localSheetId="6">[29]Banda!$D$631:$F$639</definedName>
    <definedName name="rango1" localSheetId="7">[29]Banda!$D$631:$F$639</definedName>
    <definedName name="rango1">[30]Banda!$D$631:$F$639</definedName>
    <definedName name="REAL" localSheetId="8">#REF!</definedName>
    <definedName name="REAL" localSheetId="9">#REF!</definedName>
    <definedName name="REAL" localSheetId="10">#REF!</definedName>
    <definedName name="REAL" localSheetId="11">#REF!</definedName>
    <definedName name="REAL" localSheetId="0">#REF!</definedName>
    <definedName name="REAL" localSheetId="1">#REF!</definedName>
    <definedName name="REAL" localSheetId="2">#REF!</definedName>
    <definedName name="REAL" localSheetId="3">#REF!</definedName>
    <definedName name="REAL" localSheetId="4">#REF!</definedName>
    <definedName name="REAL" localSheetId="5">#REF!</definedName>
    <definedName name="REAL" localSheetId="6">#REF!</definedName>
    <definedName name="REAL" localSheetId="7">#REF!</definedName>
    <definedName name="REAL">#REF!</definedName>
    <definedName name="RedsBTPLTP">[5]SOB!$B$8:$B$33</definedName>
    <definedName name="RedsCDBCRP">[5]CDMP!$H$3:$H$1801</definedName>
    <definedName name="rentames" localSheetId="8">'[59]Sol traspaso'!#REF!</definedName>
    <definedName name="rentames" localSheetId="9">'[59]Sol traspaso'!#REF!</definedName>
    <definedName name="rentames" localSheetId="10">'[59]Sol traspaso'!#REF!</definedName>
    <definedName name="rentames" localSheetId="11">'[59]Sol traspaso'!#REF!</definedName>
    <definedName name="rentames" localSheetId="0">'[59]Sol traspaso'!#REF!</definedName>
    <definedName name="rentames" localSheetId="1">'[59]Sol traspaso'!#REF!</definedName>
    <definedName name="rentames" localSheetId="2">'[59]Sol traspaso'!#REF!</definedName>
    <definedName name="rentames" localSheetId="3">'[59]Sol traspaso'!#REF!</definedName>
    <definedName name="rentames" localSheetId="4">'[59]Sol traspaso'!#REF!</definedName>
    <definedName name="rentames" localSheetId="5">'[59]Sol traspaso'!#REF!</definedName>
    <definedName name="rentames" localSheetId="6">'[59]Sol traspaso'!#REF!</definedName>
    <definedName name="rentames" localSheetId="7">'[59]Sol traspaso'!#REF!</definedName>
    <definedName name="rentames">'[59]Sol traspaso'!#REF!</definedName>
    <definedName name="ResEMBIe">[5]EXT!$S$312:$AA$327</definedName>
    <definedName name="ResEMBIf">[5]EXT!$S$330:$AA$345</definedName>
    <definedName name="ResEMBIp">[5]EXT!$S$293:$AA$309</definedName>
    <definedName name="rfd" localSheetId="8">[27]PAG_35!#REF!</definedName>
    <definedName name="rfd" localSheetId="9">[27]PAG_35!#REF!</definedName>
    <definedName name="rfd" localSheetId="10">[27]PAG_35!#REF!</definedName>
    <definedName name="rfd" localSheetId="11">[27]PAG_35!#REF!</definedName>
    <definedName name="rfd" localSheetId="0">[27]PAG_35!#REF!</definedName>
    <definedName name="rfd" localSheetId="1">[27]PAG_35!#REF!</definedName>
    <definedName name="rfd" localSheetId="2">[27]PAG_35!#REF!</definedName>
    <definedName name="rfd" localSheetId="3">[27]PAG_35!#REF!</definedName>
    <definedName name="rfd" localSheetId="4">[27]PAG_35!#REF!</definedName>
    <definedName name="rfd" localSheetId="5">[27]PAG_35!#REF!</definedName>
    <definedName name="rfd" localSheetId="6">[27]PAG_35!#REF!</definedName>
    <definedName name="rfd" localSheetId="7">[27]PAG_35!#REF!</definedName>
    <definedName name="rfd">[27]PAG_35!#REF!</definedName>
    <definedName name="RO" localSheetId="8">#REF!</definedName>
    <definedName name="RO" localSheetId="9">#REF!</definedName>
    <definedName name="RO" localSheetId="10">#REF!</definedName>
    <definedName name="RO" localSheetId="11">#REF!</definedName>
    <definedName name="RO" localSheetId="0">#REF!</definedName>
    <definedName name="RO" localSheetId="1">#REF!</definedName>
    <definedName name="RO" localSheetId="2">#REF!</definedName>
    <definedName name="RO" localSheetId="3">#REF!</definedName>
    <definedName name="RO" localSheetId="4">#REF!</definedName>
    <definedName name="RO" localSheetId="5">#REF!</definedName>
    <definedName name="RO" localSheetId="6">#REF!</definedName>
    <definedName name="RO" localSheetId="7">#REF!</definedName>
    <definedName name="RO">#REF!</definedName>
    <definedName name="RO_2" localSheetId="8">[52]PAG14!#REF!</definedName>
    <definedName name="RO_2" localSheetId="9">[52]PAG14!#REF!</definedName>
    <definedName name="RO_2" localSheetId="10">[52]PAG14!#REF!</definedName>
    <definedName name="RO_2" localSheetId="11">[52]PAG14!#REF!</definedName>
    <definedName name="RO_2" localSheetId="0">[52]PAG14!#REF!</definedName>
    <definedName name="RO_2" localSheetId="1">[52]PAG14!#REF!</definedName>
    <definedName name="RO_2" localSheetId="2">[52]PAG14!#REF!</definedName>
    <definedName name="RO_2" localSheetId="3">[52]PAG14!#REF!</definedName>
    <definedName name="RO_2" localSheetId="4">[52]PAG14!#REF!</definedName>
    <definedName name="RO_2" localSheetId="5">[52]PAG14!#REF!</definedName>
    <definedName name="RO_2" localSheetId="6">[52]PAG14!#REF!</definedName>
    <definedName name="RO_2" localSheetId="7">[52]PAG14!#REF!</definedName>
    <definedName name="RO_2">[52]PAG14!#REF!</definedName>
    <definedName name="S" localSheetId="8">#REF!</definedName>
    <definedName name="S" localSheetId="9">#REF!</definedName>
    <definedName name="S" localSheetId="10">#REF!</definedName>
    <definedName name="S" localSheetId="11">#REF!</definedName>
    <definedName name="S" localSheetId="0">#REF!</definedName>
    <definedName name="S" localSheetId="1">#REF!</definedName>
    <definedName name="S" localSheetId="2">#REF!</definedName>
    <definedName name="S" localSheetId="3">#REF!</definedName>
    <definedName name="S" localSheetId="4">#REF!</definedName>
    <definedName name="S" localSheetId="5">#REF!</definedName>
    <definedName name="S" localSheetId="6">#REF!</definedName>
    <definedName name="S" localSheetId="7">#REF!</definedName>
    <definedName name="S">#REF!</definedName>
    <definedName name="S17b" localSheetId="8">[1]Data!#REF!</definedName>
    <definedName name="S17b" localSheetId="9">[1]Data!#REF!</definedName>
    <definedName name="S17b" localSheetId="10">[1]Data!#REF!</definedName>
    <definedName name="S17b" localSheetId="11">[1]Data!#REF!</definedName>
    <definedName name="S17b" localSheetId="0">[1]Data!#REF!</definedName>
    <definedName name="S17b" localSheetId="1">[1]Data!#REF!</definedName>
    <definedName name="S17b" localSheetId="2">[1]Data!#REF!</definedName>
    <definedName name="S17b" localSheetId="3">[1]Data!#REF!</definedName>
    <definedName name="S17b" localSheetId="4">[1]Data!#REF!</definedName>
    <definedName name="S17b" localSheetId="5">[1]Data!#REF!</definedName>
    <definedName name="S17b" localSheetId="6">[1]Data!#REF!</definedName>
    <definedName name="S17b" localSheetId="7">[1]Data!#REF!</definedName>
    <definedName name="S17b">[1]Data!#REF!</definedName>
    <definedName name="sad" localSheetId="8">[27]PAG_35!#REF!</definedName>
    <definedName name="sad" localSheetId="9">[27]PAG_35!#REF!</definedName>
    <definedName name="sad" localSheetId="10">[27]PAG_35!#REF!</definedName>
    <definedName name="sad" localSheetId="11">[27]PAG_35!#REF!</definedName>
    <definedName name="sad" localSheetId="0">[27]PAG_35!#REF!</definedName>
    <definedName name="sad" localSheetId="1">[27]PAG_35!#REF!</definedName>
    <definedName name="sad" localSheetId="2">[27]PAG_35!#REF!</definedName>
    <definedName name="sad" localSheetId="3">[27]PAG_35!#REF!</definedName>
    <definedName name="sad" localSheetId="4">[27]PAG_35!#REF!</definedName>
    <definedName name="sad" localSheetId="5">[27]PAG_35!#REF!</definedName>
    <definedName name="sad" localSheetId="6">[27]PAG_35!#REF!</definedName>
    <definedName name="sad" localSheetId="7">[27]PAG_35!#REF!</definedName>
    <definedName name="sad">[27]PAG_35!#REF!</definedName>
    <definedName name="sadgfdfs" localSheetId="8">#REF!,#REF!</definedName>
    <definedName name="sadgfdfs" localSheetId="9">#REF!,#REF!</definedName>
    <definedName name="sadgfdfs" localSheetId="10">#REF!,#REF!</definedName>
    <definedName name="sadgfdfs" localSheetId="11">#REF!,#REF!</definedName>
    <definedName name="sadgfdfs" localSheetId="0">#REF!,#REF!</definedName>
    <definedName name="sadgfdfs" localSheetId="1">#REF!,#REF!</definedName>
    <definedName name="sadgfdfs" localSheetId="2">#REF!,#REF!</definedName>
    <definedName name="sadgfdfs" localSheetId="3">#REF!,#REF!</definedName>
    <definedName name="sadgfdfs" localSheetId="4">#REF!,#REF!</definedName>
    <definedName name="sadgfdfs" localSheetId="5">#REF!,#REF!</definedName>
    <definedName name="sadgfdfs" localSheetId="6">#REF!,#REF!</definedName>
    <definedName name="sadgfdfs" localSheetId="7">#REF!,#REF!</definedName>
    <definedName name="sadgfdfs">#REF!,#REF!</definedName>
    <definedName name="sdd" localSheetId="8">#REF!,#REF!,#REF!,#REF!,#REF!</definedName>
    <definedName name="sdd" localSheetId="9">#REF!,#REF!,#REF!,#REF!,#REF!</definedName>
    <definedName name="sdd" localSheetId="10">#REF!,#REF!,#REF!,#REF!,#REF!</definedName>
    <definedName name="sdd" localSheetId="11">#REF!,#REF!,#REF!,#REF!,#REF!</definedName>
    <definedName name="sdd" localSheetId="0">#REF!,#REF!,#REF!,#REF!,#REF!</definedName>
    <definedName name="sdd" localSheetId="1">#REF!,#REF!,#REF!,#REF!,#REF!</definedName>
    <definedName name="sdd" localSheetId="2">#REF!,#REF!,#REF!,#REF!,#REF!</definedName>
    <definedName name="sdd" localSheetId="3">#REF!,#REF!,#REF!,#REF!,#REF!</definedName>
    <definedName name="sdd" localSheetId="4">#REF!,#REF!,#REF!,#REF!,#REF!</definedName>
    <definedName name="sdd" localSheetId="5">#REF!,#REF!,#REF!,#REF!,#REF!</definedName>
    <definedName name="sdd" localSheetId="6">#REF!,#REF!,#REF!,#REF!,#REF!</definedName>
    <definedName name="sdd" localSheetId="7">#REF!,#REF!,#REF!,#REF!,#REF!</definedName>
    <definedName name="sdd">#REF!,#REF!,#REF!,#REF!,#REF!</definedName>
    <definedName name="sdsadfd" localSheetId="8">#REF!,#REF!,#REF!</definedName>
    <definedName name="sdsadfd" localSheetId="9">#REF!,#REF!,#REF!</definedName>
    <definedName name="sdsadfd" localSheetId="10">#REF!,#REF!,#REF!</definedName>
    <definedName name="sdsadfd" localSheetId="11">#REF!,#REF!,#REF!</definedName>
    <definedName name="sdsadfd" localSheetId="0">#REF!,#REF!,#REF!</definedName>
    <definedName name="sdsadfd" localSheetId="1">#REF!,#REF!,#REF!</definedName>
    <definedName name="sdsadfd" localSheetId="2">#REF!,#REF!,#REF!</definedName>
    <definedName name="sdsadfd" localSheetId="3">#REF!,#REF!,#REF!</definedName>
    <definedName name="sdsadfd" localSheetId="4">#REF!,#REF!,#REF!</definedName>
    <definedName name="sdsadfd" localSheetId="5">#REF!,#REF!,#REF!</definedName>
    <definedName name="sdsadfd" localSheetId="6">#REF!,#REF!,#REF!</definedName>
    <definedName name="sdsadfd" localSheetId="7">#REF!,#REF!,#REF!</definedName>
    <definedName name="sdsadfd">#REF!,#REF!,#REF!</definedName>
    <definedName name="sgfsg" localSheetId="8">#REF!</definedName>
    <definedName name="sgfsg" localSheetId="9">#REF!</definedName>
    <definedName name="sgfsg" localSheetId="10">#REF!</definedName>
    <definedName name="sgfsg" localSheetId="11">#REF!</definedName>
    <definedName name="sgfsg" localSheetId="0">#REF!</definedName>
    <definedName name="sgfsg" localSheetId="1">#REF!</definedName>
    <definedName name="sgfsg" localSheetId="2">#REF!</definedName>
    <definedName name="sgfsg" localSheetId="3">#REF!</definedName>
    <definedName name="sgfsg" localSheetId="4">#REF!</definedName>
    <definedName name="sgfsg" localSheetId="5">#REF!</definedName>
    <definedName name="sgfsg" localSheetId="6">#REF!</definedName>
    <definedName name="sgfsg" localSheetId="7">#REF!</definedName>
    <definedName name="sgfsg">#REF!</definedName>
    <definedName name="SOBREVIVENCIA" localSheetId="8">#REF!</definedName>
    <definedName name="SOBREVIVENCIA" localSheetId="9">#REF!</definedName>
    <definedName name="SOBREVIVENCIA" localSheetId="10">#REF!</definedName>
    <definedName name="SOBREVIVENCIA" localSheetId="11">#REF!</definedName>
    <definedName name="SOBREVIVENCIA" localSheetId="0">#REF!</definedName>
    <definedName name="SOBREVIVENCIA" localSheetId="1">#REF!</definedName>
    <definedName name="SOBREVIVENCIA" localSheetId="2">#REF!</definedName>
    <definedName name="SOBREVIVENCIA" localSheetId="3">#REF!</definedName>
    <definedName name="SOBREVIVENCIA" localSheetId="4">#REF!</definedName>
    <definedName name="SOBREVIVENCIA" localSheetId="5">#REF!</definedName>
    <definedName name="SOBREVIVENCIA" localSheetId="6">#REF!</definedName>
    <definedName name="SOBREVIVENCIA" localSheetId="7">#REF!</definedName>
    <definedName name="SOBREVIVENCIA">#REF!</definedName>
    <definedName name="sss" localSheetId="8">#REF!,#REF!</definedName>
    <definedName name="sss" localSheetId="9">#REF!,#REF!</definedName>
    <definedName name="sss" localSheetId="10">#REF!,#REF!</definedName>
    <definedName name="sss" localSheetId="11">#REF!,#REF!</definedName>
    <definedName name="sss" localSheetId="0">#REF!,#REF!</definedName>
    <definedName name="sss" localSheetId="1">#REF!,#REF!</definedName>
    <definedName name="sss" localSheetId="2">#REF!,#REF!</definedName>
    <definedName name="sss" localSheetId="3">#REF!,#REF!</definedName>
    <definedName name="sss" localSheetId="4">#REF!,#REF!</definedName>
    <definedName name="sss" localSheetId="5">#REF!,#REF!</definedName>
    <definedName name="sss" localSheetId="6">#REF!,#REF!</definedName>
    <definedName name="sss" localSheetId="7">#REF!,#REF!</definedName>
    <definedName name="sss">#REF!,#REF!</definedName>
    <definedName name="Stop_at_age" localSheetId="8">#REF!</definedName>
    <definedName name="Stop_at_age" localSheetId="9">#REF!</definedName>
    <definedName name="Stop_at_age" localSheetId="10">#REF!</definedName>
    <definedName name="Stop_at_age" localSheetId="11">#REF!</definedName>
    <definedName name="Stop_at_age" localSheetId="0">#REF!</definedName>
    <definedName name="Stop_at_age" localSheetId="1">#REF!</definedName>
    <definedName name="Stop_at_age" localSheetId="2">#REF!</definedName>
    <definedName name="Stop_at_age" localSheetId="3">#REF!</definedName>
    <definedName name="Stop_at_age" localSheetId="4">#REF!</definedName>
    <definedName name="Stop_at_age" localSheetId="5">#REF!</definedName>
    <definedName name="Stop_at_age" localSheetId="6">#REF!</definedName>
    <definedName name="Stop_at_age" localSheetId="7">#REF!</definedName>
    <definedName name="Stop_at_age">#REF!</definedName>
    <definedName name="svs" localSheetId="8">[63]PAG42!#REF!</definedName>
    <definedName name="svs" localSheetId="9">[63]PAG42!#REF!</definedName>
    <definedName name="svs" localSheetId="10">[63]PAG42!#REF!</definedName>
    <definedName name="svs" localSheetId="11">[63]PAG42!#REF!</definedName>
    <definedName name="svs" localSheetId="0">[63]PAG42!#REF!</definedName>
    <definedName name="svs" localSheetId="1">[63]PAG42!#REF!</definedName>
    <definedName name="svs" localSheetId="2">[63]PAG42!#REF!</definedName>
    <definedName name="svs" localSheetId="3">[63]PAG42!#REF!</definedName>
    <definedName name="svs" localSheetId="4">[63]PAG42!#REF!</definedName>
    <definedName name="svs" localSheetId="5">[63]PAG42!#REF!</definedName>
    <definedName name="svs" localSheetId="6">[63]PAG42!#REF!</definedName>
    <definedName name="svs" localSheetId="7">[63]PAG42!#REF!</definedName>
    <definedName name="svs">[63]PAG42!#REF!</definedName>
    <definedName name="Tab_Títulos">[28]Titles!$A$5:$E$19</definedName>
    <definedName name="tabla" localSheetId="8">#REF!</definedName>
    <definedName name="tabla" localSheetId="9">#REF!</definedName>
    <definedName name="tabla" localSheetId="10">#REF!</definedName>
    <definedName name="tabla" localSheetId="11">#REF!</definedName>
    <definedName name="tabla" localSheetId="0">#REF!</definedName>
    <definedName name="tabla" localSheetId="1">#REF!</definedName>
    <definedName name="tabla" localSheetId="2">#REF!</definedName>
    <definedName name="tabla" localSheetId="3">#REF!</definedName>
    <definedName name="tabla" localSheetId="4">#REF!</definedName>
    <definedName name="tabla" localSheetId="5">#REF!</definedName>
    <definedName name="tabla" localSheetId="6">#REF!</definedName>
    <definedName name="tabla" localSheetId="7">#REF!</definedName>
    <definedName name="tabla">[64]Hoja3!$A$1:$I$65536</definedName>
    <definedName name="Tabla_de_Meses">[28]Inputs!$E$52:$H$63</definedName>
    <definedName name="TablaMeses">[65]Meses!$A$1:$C$14</definedName>
    <definedName name="TC" localSheetId="8">[55]Resumen!$AH$3:$AN$18</definedName>
    <definedName name="TC" localSheetId="9">[55]Resumen!$AH$3:$AN$18</definedName>
    <definedName name="TC" localSheetId="10">[55]Resumen!$AH$3:$AN$18</definedName>
    <definedName name="TC" localSheetId="11">[55]Resumen!$AH$3:$AN$18</definedName>
    <definedName name="TC" localSheetId="0">[55]Resumen!$AH$3:$AN$18</definedName>
    <definedName name="TC" localSheetId="1">[55]Resumen!$AH$3:$AN$18</definedName>
    <definedName name="TC" localSheetId="2">[55]Resumen!$AH$3:$AN$18</definedName>
    <definedName name="TC" localSheetId="3">[55]Resumen!$AH$3:$AN$18</definedName>
    <definedName name="TC" localSheetId="4">[55]Resumen!$AH$3:$AN$18</definedName>
    <definedName name="TC" localSheetId="5">[55]Resumen!$AH$3:$AN$18</definedName>
    <definedName name="TC" localSheetId="6">[55]Resumen!$AH$3:$AN$18</definedName>
    <definedName name="TC" localSheetId="7">[55]Resumen!$AH$3:$AN$18</definedName>
    <definedName name="TC">[56]Resumen!$AH$3:$AN$18</definedName>
    <definedName name="TC_2002_3" localSheetId="8">[53]Monedas!$A$268:$U$291</definedName>
    <definedName name="TC_2002_3" localSheetId="9">[53]Monedas!$A$268:$U$291</definedName>
    <definedName name="TC_2002_3" localSheetId="10">[53]Monedas!$A$268:$U$291</definedName>
    <definedName name="TC_2002_3" localSheetId="11">[53]Monedas!$A$268:$U$291</definedName>
    <definedName name="TC_2002_3" localSheetId="0">[53]Monedas!$A$268:$U$291</definedName>
    <definedName name="TC_2002_3" localSheetId="1">[53]Monedas!$A$268:$U$291</definedName>
    <definedName name="TC_2002_3" localSheetId="2">[53]Monedas!$A$268:$U$291</definedName>
    <definedName name="TC_2002_3" localSheetId="3">[53]Monedas!$A$268:$U$291</definedName>
    <definedName name="TC_2002_3" localSheetId="4">[53]Monedas!$A$268:$U$291</definedName>
    <definedName name="TC_2002_3" localSheetId="5">[53]Monedas!$A$268:$U$291</definedName>
    <definedName name="TC_2002_3" localSheetId="6">[53]Monedas!$A$268:$U$291</definedName>
    <definedName name="TC_2002_3" localSheetId="7">[53]Monedas!$A$268:$U$291</definedName>
    <definedName name="TC_2002_3">[54]Monedas!$A$268:$U$291</definedName>
    <definedName name="TC_2002_3a" localSheetId="8">[53]Monedas!$A$356:$U$379</definedName>
    <definedName name="TC_2002_3a" localSheetId="9">[53]Monedas!$A$356:$U$379</definedName>
    <definedName name="TC_2002_3a" localSheetId="10">[53]Monedas!$A$356:$U$379</definedName>
    <definedName name="TC_2002_3a" localSheetId="11">[53]Monedas!$A$356:$U$379</definedName>
    <definedName name="TC_2002_3a" localSheetId="0">[53]Monedas!$A$356:$U$379</definedName>
    <definedName name="TC_2002_3a" localSheetId="1">[53]Monedas!$A$356:$U$379</definedName>
    <definedName name="TC_2002_3a" localSheetId="2">[53]Monedas!$A$356:$U$379</definedName>
    <definedName name="TC_2002_3a" localSheetId="3">[53]Monedas!$A$356:$U$379</definedName>
    <definedName name="TC_2002_3a" localSheetId="4">[53]Monedas!$A$356:$U$379</definedName>
    <definedName name="TC_2002_3a" localSheetId="5">[53]Monedas!$A$356:$U$379</definedName>
    <definedName name="TC_2002_3a" localSheetId="6">[53]Monedas!$A$356:$U$379</definedName>
    <definedName name="TC_2002_3a" localSheetId="7">[53]Monedas!$A$356:$U$379</definedName>
    <definedName name="TC_2002_3a">[54]Monedas!$A$356:$U$379</definedName>
    <definedName name="TCR" localSheetId="8">[55]Resumen!$U$3:$AF$18</definedName>
    <definedName name="TCR" localSheetId="9">[55]Resumen!$U$3:$AF$18</definedName>
    <definedName name="TCR" localSheetId="10">[55]Resumen!$U$3:$AF$18</definedName>
    <definedName name="TCR" localSheetId="11">[55]Resumen!$U$3:$AF$18</definedName>
    <definedName name="TCR" localSheetId="0">[55]Resumen!$U$3:$AF$18</definedName>
    <definedName name="TCR" localSheetId="1">[55]Resumen!$U$3:$AF$18</definedName>
    <definedName name="TCR" localSheetId="2">[55]Resumen!$U$3:$AF$18</definedName>
    <definedName name="TCR" localSheetId="3">[55]Resumen!$U$3:$AF$18</definedName>
    <definedName name="TCR" localSheetId="4">[55]Resumen!$U$3:$AF$18</definedName>
    <definedName name="TCR" localSheetId="5">[55]Resumen!$U$3:$AF$18</definedName>
    <definedName name="TCR" localSheetId="6">[55]Resumen!$U$3:$AF$18</definedName>
    <definedName name="TCR" localSheetId="7">[55]Resumen!$U$3:$AF$18</definedName>
    <definedName name="TCR">[56]Resumen!$U$3:$AF$18</definedName>
    <definedName name="Test" localSheetId="8">#REF!</definedName>
    <definedName name="Test" localSheetId="9">#REF!</definedName>
    <definedName name="Test" localSheetId="10">#REF!</definedName>
    <definedName name="Test" localSheetId="11">#REF!</definedName>
    <definedName name="Test" localSheetId="0">#REF!</definedName>
    <definedName name="Test" localSheetId="1">#REF!</definedName>
    <definedName name="Test" localSheetId="2">#REF!</definedName>
    <definedName name="Test" localSheetId="3">#REF!</definedName>
    <definedName name="Test" localSheetId="4">#REF!</definedName>
    <definedName name="Test" localSheetId="5">#REF!</definedName>
    <definedName name="Test" localSheetId="6">#REF!</definedName>
    <definedName name="Test" localSheetId="7">#REF!</definedName>
    <definedName name="Test">#REF!</definedName>
    <definedName name="TITL" localSheetId="8">#REF!</definedName>
    <definedName name="TITL" localSheetId="9">#REF!</definedName>
    <definedName name="TITL" localSheetId="10">#REF!</definedName>
    <definedName name="TITL" localSheetId="11">#REF!</definedName>
    <definedName name="TITL" localSheetId="0">#REF!</definedName>
    <definedName name="TITL" localSheetId="1">#REF!</definedName>
    <definedName name="TITL" localSheetId="2">#REF!</definedName>
    <definedName name="TITL" localSheetId="3">#REF!</definedName>
    <definedName name="TITL" localSheetId="4">#REF!</definedName>
    <definedName name="TITL" localSheetId="5">#REF!</definedName>
    <definedName name="TITL" localSheetId="6">#REF!</definedName>
    <definedName name="TITL" localSheetId="7">#REF!</definedName>
    <definedName name="TITL">#REF!</definedName>
    <definedName name="treint" localSheetId="8">[58]OPERACIONES!#REF!</definedName>
    <definedName name="treint" localSheetId="9">[58]OPERACIONES!#REF!</definedName>
    <definedName name="treint" localSheetId="10">[58]OPERACIONES!#REF!</definedName>
    <definedName name="treint" localSheetId="11">[58]OPERACIONES!#REF!</definedName>
    <definedName name="treint" localSheetId="0">[58]OPERACIONES!#REF!</definedName>
    <definedName name="treint" localSheetId="1">[58]OPERACIONES!#REF!</definedName>
    <definedName name="treint" localSheetId="2">[58]OPERACIONES!#REF!</definedName>
    <definedName name="treint" localSheetId="3">[58]OPERACIONES!#REF!</definedName>
    <definedName name="treint" localSheetId="4">[58]OPERACIONES!#REF!</definedName>
    <definedName name="treint" localSheetId="5">[58]OPERACIONES!#REF!</definedName>
    <definedName name="treint" localSheetId="6">[58]OPERACIONES!#REF!</definedName>
    <definedName name="treint" localSheetId="7">[58]OPERACIONES!#REF!</definedName>
    <definedName name="treint">[32]OPERACIONES!#REF!</definedName>
    <definedName name="TUTOR" localSheetId="8">#REF!</definedName>
    <definedName name="TUTOR" localSheetId="9">#REF!</definedName>
    <definedName name="TUTOR" localSheetId="10">#REF!</definedName>
    <definedName name="TUTOR" localSheetId="11">#REF!</definedName>
    <definedName name="TUTOR" localSheetId="0">#REF!</definedName>
    <definedName name="TUTOR" localSheetId="1">#REF!</definedName>
    <definedName name="TUTOR" localSheetId="2">#REF!</definedName>
    <definedName name="TUTOR" localSheetId="3">#REF!</definedName>
    <definedName name="TUTOR" localSheetId="4">#REF!</definedName>
    <definedName name="TUTOR" localSheetId="5">#REF!</definedName>
    <definedName name="TUTOR" localSheetId="6">#REF!</definedName>
    <definedName name="TUTOR" localSheetId="7">#REF!</definedName>
    <definedName name="TUTOR">#REF!</definedName>
    <definedName name="UN" localSheetId="8">#REF!</definedName>
    <definedName name="UN" localSheetId="9">#REF!</definedName>
    <definedName name="UN" localSheetId="10">#REF!</definedName>
    <definedName name="UN" localSheetId="11">#REF!</definedName>
    <definedName name="UN" localSheetId="0">#REF!</definedName>
    <definedName name="UN" localSheetId="1">#REF!</definedName>
    <definedName name="UN" localSheetId="2">#REF!</definedName>
    <definedName name="UN" localSheetId="3">#REF!</definedName>
    <definedName name="UN" localSheetId="4">#REF!</definedName>
    <definedName name="UN" localSheetId="5">#REF!</definedName>
    <definedName name="UN" localSheetId="6">#REF!</definedName>
    <definedName name="UN" localSheetId="7">#REF!</definedName>
    <definedName name="UN">#REF!</definedName>
    <definedName name="UN_2" localSheetId="8">[52]PAG14!#REF!</definedName>
    <definedName name="UN_2" localSheetId="9">[52]PAG14!#REF!</definedName>
    <definedName name="UN_2" localSheetId="10">[52]PAG14!#REF!</definedName>
    <definedName name="UN_2" localSheetId="11">[52]PAG14!#REF!</definedName>
    <definedName name="UN_2" localSheetId="0">[52]PAG14!#REF!</definedName>
    <definedName name="UN_2" localSheetId="1">[52]PAG14!#REF!</definedName>
    <definedName name="UN_2" localSheetId="2">[52]PAG14!#REF!</definedName>
    <definedName name="UN_2" localSheetId="3">[52]PAG14!#REF!</definedName>
    <definedName name="UN_2" localSheetId="4">[52]PAG14!#REF!</definedName>
    <definedName name="UN_2" localSheetId="5">[52]PAG14!#REF!</definedName>
    <definedName name="UN_2" localSheetId="6">[52]PAG14!#REF!</definedName>
    <definedName name="UN_2" localSheetId="7">[52]PAG14!#REF!</definedName>
    <definedName name="UN_2">[52]PAG14!#REF!</definedName>
    <definedName name="uno" localSheetId="8">#REF!</definedName>
    <definedName name="uno" localSheetId="9">#REF!</definedName>
    <definedName name="uno" localSheetId="10">#REF!</definedName>
    <definedName name="uno" localSheetId="11">#REF!</definedName>
    <definedName name="uno" localSheetId="0">#REF!</definedName>
    <definedName name="uno" localSheetId="1">#REF!</definedName>
    <definedName name="uno" localSheetId="2">#REF!</definedName>
    <definedName name="uno" localSheetId="3">#REF!</definedName>
    <definedName name="uno" localSheetId="4">#REF!</definedName>
    <definedName name="uno" localSheetId="5">#REF!</definedName>
    <definedName name="uno" localSheetId="6">#REF!</definedName>
    <definedName name="uno" localSheetId="7">#REF!</definedName>
    <definedName name="uno">#REF!</definedName>
    <definedName name="VALOR">#N/A</definedName>
    <definedName name="VARACU">#N/A</definedName>
    <definedName name="VARMEN">#N/A</definedName>
    <definedName name="VOLUMEN">#N/A</definedName>
    <definedName name="VVALOR">#N/A</definedName>
    <definedName name="wwwww" localSheetId="8">#REF!</definedName>
    <definedName name="wwwww" localSheetId="9">#REF!</definedName>
    <definedName name="wwwww" localSheetId="10">#REF!</definedName>
    <definedName name="wwwww" localSheetId="11">#REF!</definedName>
    <definedName name="wwwww" localSheetId="0">#REF!</definedName>
    <definedName name="wwwww" localSheetId="1">#REF!</definedName>
    <definedName name="wwwww" localSheetId="2">#REF!</definedName>
    <definedName name="wwwww" localSheetId="3">#REF!</definedName>
    <definedName name="wwwww" localSheetId="4">#REF!</definedName>
    <definedName name="wwwww" localSheetId="5">#REF!</definedName>
    <definedName name="wwwww" localSheetId="6">#REF!</definedName>
    <definedName name="wwwww" localSheetId="7">#REF!</definedName>
    <definedName name="wwwww">#REF!</definedName>
    <definedName name="x" localSheetId="8">#REF!</definedName>
    <definedName name="x" localSheetId="9">#REF!</definedName>
    <definedName name="x" localSheetId="10">#REF!</definedName>
    <definedName name="x" localSheetId="11">#REF!</definedName>
    <definedName name="x" localSheetId="0">#REF!</definedName>
    <definedName name="x" localSheetId="1">#REF!</definedName>
    <definedName name="x" localSheetId="2">#REF!</definedName>
    <definedName name="x" localSheetId="3">#REF!</definedName>
    <definedName name="x" localSheetId="4">#REF!</definedName>
    <definedName name="x" localSheetId="5">#REF!</definedName>
    <definedName name="x" localSheetId="6">#REF!</definedName>
    <definedName name="x" localSheetId="7">#REF!</definedName>
    <definedName name="x">#REF!</definedName>
    <definedName name="xCol" localSheetId="8">[66]Dat!$E$1</definedName>
    <definedName name="xCol" localSheetId="9">[66]Dat!$E$1</definedName>
    <definedName name="xCol" localSheetId="10">[66]Dat!$E$1</definedName>
    <definedName name="xCol" localSheetId="11">[66]Dat!$E$1</definedName>
    <definedName name="xCol" localSheetId="0">[66]Dat!$E$1</definedName>
    <definedName name="xCol" localSheetId="1">[66]Dat!$E$1</definedName>
    <definedName name="xCol" localSheetId="2">[66]Dat!$E$1</definedName>
    <definedName name="xCol" localSheetId="3">[66]Dat!$E$1</definedName>
    <definedName name="xCol" localSheetId="4">[66]Dat!$E$1</definedName>
    <definedName name="xCol" localSheetId="5">[66]Dat!$E$1</definedName>
    <definedName name="xCol" localSheetId="6">[66]Dat!$E$1</definedName>
    <definedName name="xCol" localSheetId="7">[66]Dat!$E$1</definedName>
    <definedName name="xCol">[67]Dat!$E$1</definedName>
    <definedName name="xCurrent" localSheetId="8">[66]Dat!$C$1</definedName>
    <definedName name="xCurrent" localSheetId="9">[66]Dat!$C$1</definedName>
    <definedName name="xCurrent" localSheetId="10">[66]Dat!$C$1</definedName>
    <definedName name="xCurrent" localSheetId="11">[66]Dat!$C$1</definedName>
    <definedName name="xCurrent" localSheetId="0">[66]Dat!$C$1</definedName>
    <definedName name="xCurrent" localSheetId="1">[66]Dat!$C$1</definedName>
    <definedName name="xCurrent" localSheetId="2">[66]Dat!$C$1</definedName>
    <definedName name="xCurrent" localSheetId="3">[66]Dat!$C$1</definedName>
    <definedName name="xCurrent" localSheetId="4">[66]Dat!$C$1</definedName>
    <definedName name="xCurrent" localSheetId="5">[66]Dat!$C$1</definedName>
    <definedName name="xCurrent" localSheetId="6">[66]Dat!$C$1</definedName>
    <definedName name="xCurrent" localSheetId="7">[66]Dat!$C$1</definedName>
    <definedName name="xCurrent">[67]Dat!$C$1</definedName>
    <definedName name="xRuta">[28]Menu!$C$17:$C$17</definedName>
    <definedName name="xRuta2">[28]Menu!$C$19</definedName>
    <definedName name="xx" localSheetId="8">[45]CotizInternac!$A$1:$H$134</definedName>
    <definedName name="xx" localSheetId="9">[45]CotizInternac!$A$1:$H$134</definedName>
    <definedName name="xx" localSheetId="10">[45]CotizInternac!$A$1:$H$134</definedName>
    <definedName name="xx" localSheetId="11">[45]CotizInternac!$A$1:$H$134</definedName>
    <definedName name="xx" localSheetId="0">[45]CotizInternac!$A$1:$H$134</definedName>
    <definedName name="xx" localSheetId="1">[45]CotizInternac!$A$1:$H$134</definedName>
    <definedName name="xx" localSheetId="2">[45]CotizInternac!$A$1:$H$134</definedName>
    <definedName name="xx" localSheetId="3">[45]CotizInternac!$A$1:$H$134</definedName>
    <definedName name="xx" localSheetId="4">[45]CotizInternac!$A$1:$H$134</definedName>
    <definedName name="xx" localSheetId="5">[45]CotizInternac!$A$1:$H$134</definedName>
    <definedName name="xx" localSheetId="6">[45]CotizInternac!$A$1:$H$134</definedName>
    <definedName name="xx" localSheetId="7">[45]CotizInternac!$A$1:$H$134</definedName>
    <definedName name="xx">[46]CotizInternac!$A$1:$H$134</definedName>
    <definedName name="xxAMano">[28]c1!$N$164</definedName>
    <definedName name="xxDate" localSheetId="8">#REF!</definedName>
    <definedName name="xxDate" localSheetId="9">#REF!</definedName>
    <definedName name="xxDate" localSheetId="10">#REF!</definedName>
    <definedName name="xxDate" localSheetId="11">#REF!</definedName>
    <definedName name="xxDate" localSheetId="0">#REF!</definedName>
    <definedName name="xxDate" localSheetId="1">#REF!</definedName>
    <definedName name="xxDate" localSheetId="2">#REF!</definedName>
    <definedName name="xxDate" localSheetId="3">#REF!</definedName>
    <definedName name="xxDate" localSheetId="4">#REF!</definedName>
    <definedName name="xxDate" localSheetId="5">#REF!</definedName>
    <definedName name="xxDate" localSheetId="6">#REF!</definedName>
    <definedName name="xxDate" localSheetId="7">#REF!</definedName>
    <definedName name="xxDate">#REF!</definedName>
    <definedName name="xxDEF">[28]Titles!$A$27</definedName>
    <definedName name="xxDesF" localSheetId="8">#REF!</definedName>
    <definedName name="xxDesF" localSheetId="9">#REF!</definedName>
    <definedName name="xxDesF" localSheetId="10">#REF!</definedName>
    <definedName name="xxDesF" localSheetId="11">#REF!</definedName>
    <definedName name="xxDesF" localSheetId="0">#REF!</definedName>
    <definedName name="xxDesF" localSheetId="1">#REF!</definedName>
    <definedName name="xxDesF" localSheetId="2">#REF!</definedName>
    <definedName name="xxDesF" localSheetId="3">#REF!</definedName>
    <definedName name="xxDesF" localSheetId="4">#REF!</definedName>
    <definedName name="xxDesF" localSheetId="5">#REF!</definedName>
    <definedName name="xxDesF" localSheetId="6">#REF!</definedName>
    <definedName name="xxDesF" localSheetId="7">#REF!</definedName>
    <definedName name="xxDesF">#REF!</definedName>
    <definedName name="xxEditarCifrasEnCuadros">[28]Inputs!$D$45</definedName>
    <definedName name="xxEscalaMínima">[68]SERIES!$V$1</definedName>
    <definedName name="xxFechaFin">[69]Tabla!$AP$3</definedName>
    <definedName name="xxFechaInicio">[69]Tabla!$AP$2</definedName>
    <definedName name="xxFinalFechasC1">[28]c1!$N$3</definedName>
    <definedName name="xxFinalFechasC3">[28]c3!$N$3</definedName>
    <definedName name="xxFinalFechasC5">[28]c5!$N$3</definedName>
    <definedName name="xxFinalFechasC6">[28]c6!$N$3</definedName>
    <definedName name="xxFinalFechasC8" localSheetId="8">#REF!</definedName>
    <definedName name="xxFinalFechasC8" localSheetId="9">#REF!</definedName>
    <definedName name="xxFinalFechasC8" localSheetId="10">#REF!</definedName>
    <definedName name="xxFinalFechasC8" localSheetId="11">#REF!</definedName>
    <definedName name="xxFinalFechasC8" localSheetId="0">#REF!</definedName>
    <definedName name="xxFinalFechasC8" localSheetId="1">#REF!</definedName>
    <definedName name="xxFinalFechasC8" localSheetId="2">#REF!</definedName>
    <definedName name="xxFinalFechasC8" localSheetId="3">#REF!</definedName>
    <definedName name="xxFinalFechasC8" localSheetId="4">#REF!</definedName>
    <definedName name="xxFinalFechasC8" localSheetId="5">#REF!</definedName>
    <definedName name="xxFinalFechasC8" localSheetId="6">#REF!</definedName>
    <definedName name="xxFinalFechasC8" localSheetId="7">#REF!</definedName>
    <definedName name="xxFinalFechasC8">#REF!</definedName>
    <definedName name="xxFinalSeriesC1">[28]c1!$B$164</definedName>
    <definedName name="xxFinalSeriesC3">[28]c3!$B$54</definedName>
    <definedName name="xxFinalSeriesC5">[28]c5!$B$31</definedName>
    <definedName name="xxFinalSeriesC6">[28]c6!$B$32</definedName>
    <definedName name="xxFinalSeriesC8" localSheetId="8">#REF!</definedName>
    <definedName name="xxFinalSeriesC8" localSheetId="9">#REF!</definedName>
    <definedName name="xxFinalSeriesC8" localSheetId="10">#REF!</definedName>
    <definedName name="xxFinalSeriesC8" localSheetId="11">#REF!</definedName>
    <definedName name="xxFinalSeriesC8" localSheetId="0">#REF!</definedName>
    <definedName name="xxFinalSeriesC8" localSheetId="1">#REF!</definedName>
    <definedName name="xxFinalSeriesC8" localSheetId="2">#REF!</definedName>
    <definedName name="xxFinalSeriesC8" localSheetId="3">#REF!</definedName>
    <definedName name="xxFinalSeriesC8" localSheetId="4">#REF!</definedName>
    <definedName name="xxFinalSeriesC8" localSheetId="5">#REF!</definedName>
    <definedName name="xxFinalSeriesC8" localSheetId="6">#REF!</definedName>
    <definedName name="xxFinalSeriesC8" localSheetId="7">#REF!</definedName>
    <definedName name="xxFinalSeriesC8">#REF!</definedName>
    <definedName name="xxIdiomaEspañol">[28]Titles!$A$22</definedName>
    <definedName name="xxIdiomaInglés">[28]Titles!$A$23</definedName>
    <definedName name="xxInicioFechasC1">[28]c1!$D$3</definedName>
    <definedName name="xxInicioFechasC3">[28]c3!$D$3</definedName>
    <definedName name="xxInicioFechasC5">[28]c5!$D$3</definedName>
    <definedName name="xxInicioFechasC6">[28]c6!$D$3</definedName>
    <definedName name="xxInicioFechasC8" localSheetId="8">#REF!</definedName>
    <definedName name="xxInicioFechasC8" localSheetId="9">#REF!</definedName>
    <definedName name="xxInicioFechasC8" localSheetId="10">#REF!</definedName>
    <definedName name="xxInicioFechasC8" localSheetId="11">#REF!</definedName>
    <definedName name="xxInicioFechasC8" localSheetId="0">#REF!</definedName>
    <definedName name="xxInicioFechasC8" localSheetId="1">#REF!</definedName>
    <definedName name="xxInicioFechasC8" localSheetId="2">#REF!</definedName>
    <definedName name="xxInicioFechasC8" localSheetId="3">#REF!</definedName>
    <definedName name="xxInicioFechasC8" localSheetId="4">#REF!</definedName>
    <definedName name="xxInicioFechasC8" localSheetId="5">#REF!</definedName>
    <definedName name="xxInicioFechasC8" localSheetId="6">#REF!</definedName>
    <definedName name="xxInicioFechasC8" localSheetId="7">#REF!</definedName>
    <definedName name="xxInicioFechasC8">#REF!</definedName>
    <definedName name="xxInicioSeriesC1">[28]c1!$B$10</definedName>
    <definedName name="xxInicioSeriesC3">[28]c3!$B$10</definedName>
    <definedName name="xxInicioSeriesC5">[28]c5!$B$10</definedName>
    <definedName name="xxInicioSeriesC6">[28]c6!$B$10</definedName>
    <definedName name="xxInicioSeriesC8" localSheetId="8">#REF!</definedName>
    <definedName name="xxInicioSeriesC8" localSheetId="9">#REF!</definedName>
    <definedName name="xxInicioSeriesC8" localSheetId="10">#REF!</definedName>
    <definedName name="xxInicioSeriesC8" localSheetId="11">#REF!</definedName>
    <definedName name="xxInicioSeriesC8" localSheetId="0">#REF!</definedName>
    <definedName name="xxInicioSeriesC8" localSheetId="1">#REF!</definedName>
    <definedName name="xxInicioSeriesC8" localSheetId="2">#REF!</definedName>
    <definedName name="xxInicioSeriesC8" localSheetId="3">#REF!</definedName>
    <definedName name="xxInicioSeriesC8" localSheetId="4">#REF!</definedName>
    <definedName name="xxInicioSeriesC8" localSheetId="5">#REF!</definedName>
    <definedName name="xxInicioSeriesC8" localSheetId="6">#REF!</definedName>
    <definedName name="xxInicioSeriesC8" localSheetId="7">#REF!</definedName>
    <definedName name="xxInicioSeriesC8">#REF!</definedName>
    <definedName name="xxInterpol" localSheetId="8">#REF!</definedName>
    <definedName name="xxInterpol" localSheetId="9">#REF!</definedName>
    <definedName name="xxInterpol" localSheetId="10">#REF!</definedName>
    <definedName name="xxInterpol" localSheetId="11">#REF!</definedName>
    <definedName name="xxInterpol" localSheetId="0">#REF!</definedName>
    <definedName name="xxInterpol" localSheetId="1">#REF!</definedName>
    <definedName name="xxInterpol" localSheetId="2">#REF!</definedName>
    <definedName name="xxInterpol" localSheetId="3">#REF!</definedName>
    <definedName name="xxInterpol" localSheetId="4">#REF!</definedName>
    <definedName name="xxInterpol" localSheetId="5">#REF!</definedName>
    <definedName name="xxInterpol" localSheetId="6">#REF!</definedName>
    <definedName name="xxInterpol" localSheetId="7">#REF!</definedName>
    <definedName name="xxInterpol">#REF!</definedName>
    <definedName name="xxLanguage">[28]Titles!$A$3</definedName>
    <definedName name="xxLapso" localSheetId="8">#REF!</definedName>
    <definedName name="xxLapso" localSheetId="9">#REF!</definedName>
    <definedName name="xxLapso" localSheetId="10">#REF!</definedName>
    <definedName name="xxLapso" localSheetId="11">#REF!</definedName>
    <definedName name="xxLapso" localSheetId="0">#REF!</definedName>
    <definedName name="xxLapso" localSheetId="1">#REF!</definedName>
    <definedName name="xxLapso" localSheetId="2">#REF!</definedName>
    <definedName name="xxLapso" localSheetId="3">#REF!</definedName>
    <definedName name="xxLapso" localSheetId="4">#REF!</definedName>
    <definedName name="xxLapso" localSheetId="5">#REF!</definedName>
    <definedName name="xxLapso" localSheetId="6">#REF!</definedName>
    <definedName name="xxLapso" localSheetId="7">#REF!</definedName>
    <definedName name="xxLapso">#REF!</definedName>
    <definedName name="xxLastDate" localSheetId="8">#REF!</definedName>
    <definedName name="xxLastDate" localSheetId="9">#REF!</definedName>
    <definedName name="xxLastDate" localSheetId="10">#REF!</definedName>
    <definedName name="xxLastDate" localSheetId="11">#REF!</definedName>
    <definedName name="xxLastDate" localSheetId="0">#REF!</definedName>
    <definedName name="xxLastDate" localSheetId="1">#REF!</definedName>
    <definedName name="xxLastDate" localSheetId="2">#REF!</definedName>
    <definedName name="xxLastDate" localSheetId="3">#REF!</definedName>
    <definedName name="xxLastDate" localSheetId="4">#REF!</definedName>
    <definedName name="xxLastDate" localSheetId="5">#REF!</definedName>
    <definedName name="xxLastDate" localSheetId="6">#REF!</definedName>
    <definedName name="xxLastDate" localSheetId="7">#REF!</definedName>
    <definedName name="xxLastDate">#REF!</definedName>
    <definedName name="xxMercado" localSheetId="8">#REF!</definedName>
    <definedName name="xxMercado" localSheetId="9">#REF!</definedName>
    <definedName name="xxMercado" localSheetId="10">#REF!</definedName>
    <definedName name="xxMercado" localSheetId="11">#REF!</definedName>
    <definedName name="xxMercado" localSheetId="0">#REF!</definedName>
    <definedName name="xxMercado" localSheetId="1">#REF!</definedName>
    <definedName name="xxMercado" localSheetId="2">#REF!</definedName>
    <definedName name="xxMercado" localSheetId="3">#REF!</definedName>
    <definedName name="xxMercado" localSheetId="4">#REF!</definedName>
    <definedName name="xxMercado" localSheetId="5">#REF!</definedName>
    <definedName name="xxMercado" localSheetId="6">#REF!</definedName>
    <definedName name="xxMercado" localSheetId="7">#REF!</definedName>
    <definedName name="xxMercado">#REF!</definedName>
    <definedName name="xxNumeroDeFechasC1">[28]c1!$N$1</definedName>
    <definedName name="xxNumeroDeFechasC3">[28]c3!$N$1</definedName>
    <definedName name="xxNumeroDeFechasC5">[28]c5!$N$1</definedName>
    <definedName name="xxNumeroDeFechasC6">[28]c6!$N$1</definedName>
    <definedName name="xxNumeroDeFechasC8" localSheetId="8">#REF!</definedName>
    <definedName name="xxNumeroDeFechasC8" localSheetId="9">#REF!</definedName>
    <definedName name="xxNumeroDeFechasC8" localSheetId="10">#REF!</definedName>
    <definedName name="xxNumeroDeFechasC8" localSheetId="11">#REF!</definedName>
    <definedName name="xxNumeroDeFechasC8" localSheetId="0">#REF!</definedName>
    <definedName name="xxNumeroDeFechasC8" localSheetId="1">#REF!</definedName>
    <definedName name="xxNumeroDeFechasC8" localSheetId="2">#REF!</definedName>
    <definedName name="xxNumeroDeFechasC8" localSheetId="3">#REF!</definedName>
    <definedName name="xxNumeroDeFechasC8" localSheetId="4">#REF!</definedName>
    <definedName name="xxNumeroDeFechasC8" localSheetId="5">#REF!</definedName>
    <definedName name="xxNumeroDeFechasC8" localSheetId="6">#REF!</definedName>
    <definedName name="xxNumeroDeFechasC8" localSheetId="7">#REF!</definedName>
    <definedName name="xxNumeroDeFechasC8">#REF!</definedName>
    <definedName name="xxOpcionesFAME">[28]Inputs!$A$2</definedName>
    <definedName name="xxPorcentaje">[68]SERIES!$U$1</definedName>
    <definedName name="xxPromD">[5]SerM!$V$1</definedName>
    <definedName name="xxReal">[28]Titles!$A$32</definedName>
    <definedName name="xxSecundary" localSheetId="8">#REF!</definedName>
    <definedName name="xxSecundary" localSheetId="9">#REF!</definedName>
    <definedName name="xxSecundary" localSheetId="10">#REF!</definedName>
    <definedName name="xxSecundary" localSheetId="11">#REF!</definedName>
    <definedName name="xxSecundary" localSheetId="0">#REF!</definedName>
    <definedName name="xxSecundary" localSheetId="1">#REF!</definedName>
    <definedName name="xxSecundary" localSheetId="2">#REF!</definedName>
    <definedName name="xxSecundary" localSheetId="3">#REF!</definedName>
    <definedName name="xxSecundary" localSheetId="4">#REF!</definedName>
    <definedName name="xxSecundary" localSheetId="5">#REF!</definedName>
    <definedName name="xxSecundary" localSheetId="6">#REF!</definedName>
    <definedName name="xxSecundary" localSheetId="7">#REF!</definedName>
    <definedName name="xxSecundary">#REF!</definedName>
    <definedName name="xxSelectBTP1">[5]BTPMS!$O$1</definedName>
    <definedName name="xxSelectCDB1">[5]CDMS!$N$1</definedName>
    <definedName name="xxSufijoEspañol">[28]Titles!$C$22</definedName>
    <definedName name="xxSufijoInglés">[28]Titles!$C$23</definedName>
    <definedName name="xxTC" localSheetId="8">[45]Empresas!$H$1</definedName>
    <definedName name="xxTC" localSheetId="9">[45]Empresas!$H$1</definedName>
    <definedName name="xxTC" localSheetId="10">[45]Empresas!$H$1</definedName>
    <definedName name="xxTC" localSheetId="11">[45]Empresas!$H$1</definedName>
    <definedName name="xxTC" localSheetId="0">[45]Empresas!$H$1</definedName>
    <definedName name="xxTC" localSheetId="1">[45]Empresas!$H$1</definedName>
    <definedName name="xxTC" localSheetId="2">[45]Empresas!$H$1</definedName>
    <definedName name="xxTC" localSheetId="3">[45]Empresas!$H$1</definedName>
    <definedName name="xxTC" localSheetId="4">[45]Empresas!$H$1</definedName>
    <definedName name="xxTC" localSheetId="5">[45]Empresas!$H$1</definedName>
    <definedName name="xxTC" localSheetId="6">[45]Empresas!$H$1</definedName>
    <definedName name="xxTC" localSheetId="7">[45]Empresas!$H$1</definedName>
    <definedName name="xxTC">[46]Empresas!$H$1</definedName>
    <definedName name="xxTolerance" localSheetId="8">#REF!</definedName>
    <definedName name="xxTolerance" localSheetId="9">#REF!</definedName>
    <definedName name="xxTolerance" localSheetId="10">#REF!</definedName>
    <definedName name="xxTolerance" localSheetId="11">#REF!</definedName>
    <definedName name="xxTolerance" localSheetId="0">#REF!</definedName>
    <definedName name="xxTolerance" localSheetId="1">#REF!</definedName>
    <definedName name="xxTolerance" localSheetId="2">#REF!</definedName>
    <definedName name="xxTolerance" localSheetId="3">#REF!</definedName>
    <definedName name="xxTolerance" localSheetId="4">#REF!</definedName>
    <definedName name="xxTolerance" localSheetId="5">#REF!</definedName>
    <definedName name="xxTolerance" localSheetId="6">#REF!</definedName>
    <definedName name="xxTolerance" localSheetId="7">#REF!</definedName>
    <definedName name="xxTolerance">#REF!</definedName>
    <definedName name="xxUltimaFechaCuadroDeAFP">[28]Menu!$K$12</definedName>
    <definedName name="xxUltimaFechaCuadroDeAhorro">[28]Menu!$K$7</definedName>
    <definedName name="xxUltimaFechaCuadroDeBolsa">[28]Menu!$K$9</definedName>
    <definedName name="xxUltimaFechaCuadroDeBonos">[28]Menu!$K$9</definedName>
    <definedName name="xxUltimaFechaCuadroDeTasas">[28]Menu!$K$11</definedName>
    <definedName name="xxUltimaFechaDeCuadroAnexo">[28]Menu!$K$14</definedName>
    <definedName name="xxx" localSheetId="8" hidden="1">#REF!</definedName>
    <definedName name="xxx" localSheetId="9" hidden="1">#REF!</definedName>
    <definedName name="xxx" localSheetId="10" hidden="1">#REF!</definedName>
    <definedName name="xxx" localSheetId="11" hidden="1">#REF!</definedName>
    <definedName name="xxx" localSheetId="0" hidden="1">#REF!</definedName>
    <definedName name="xxx" localSheetId="1" hidden="1">#REF!</definedName>
    <definedName name="xxx" localSheetId="2" hidden="1">#REF!</definedName>
    <definedName name="xxx" localSheetId="3" hidden="1">#REF!</definedName>
    <definedName name="xxx" localSheetId="4" hidden="1">#REF!</definedName>
    <definedName name="xxx" localSheetId="5" hidden="1">#REF!</definedName>
    <definedName name="xxx" localSheetId="6" hidden="1">#REF!</definedName>
    <definedName name="xxx" localSheetId="7" hidden="1">#REF!</definedName>
    <definedName name="xxx" hidden="1">#REF!</definedName>
    <definedName name="xxxx" localSheetId="8" hidden="1">#REF!</definedName>
    <definedName name="xxxx" localSheetId="9" hidden="1">#REF!</definedName>
    <definedName name="xxxx" localSheetId="10" hidden="1">#REF!</definedName>
    <definedName name="xxxx" localSheetId="11" hidden="1">#REF!</definedName>
    <definedName name="xxxx" localSheetId="0" hidden="1">#REF!</definedName>
    <definedName name="xxxx" localSheetId="1" hidden="1">#REF!</definedName>
    <definedName name="xxxx" localSheetId="2" hidden="1">#REF!</definedName>
    <definedName name="xxxx" localSheetId="3" hidden="1">#REF!</definedName>
    <definedName name="xxxx" localSheetId="4" hidden="1">#REF!</definedName>
    <definedName name="xxxx" localSheetId="5" hidden="1">#REF!</definedName>
    <definedName name="xxxx" localSheetId="6" hidden="1">#REF!</definedName>
    <definedName name="xxxx" localSheetId="7" hidden="1">#REF!</definedName>
    <definedName name="xxxx" hidden="1">#REF!</definedName>
    <definedName name="xxxxxxx" localSheetId="8">#REF!</definedName>
    <definedName name="xxxxxxx" localSheetId="9">#REF!</definedName>
    <definedName name="xxxxxxx" localSheetId="10">#REF!</definedName>
    <definedName name="xxxxxxx" localSheetId="11">#REF!</definedName>
    <definedName name="xxxxxxx" localSheetId="0">#REF!</definedName>
    <definedName name="xxxxxxx" localSheetId="1">#REF!</definedName>
    <definedName name="xxxxxxx" localSheetId="2">#REF!</definedName>
    <definedName name="xxxxxxx" localSheetId="3">#REF!</definedName>
    <definedName name="xxxxxxx" localSheetId="4">#REF!</definedName>
    <definedName name="xxxxxxx" localSheetId="5">#REF!</definedName>
    <definedName name="xxxxxxx" localSheetId="6">#REF!</definedName>
    <definedName name="xxxxxxx" localSheetId="7">#REF!</definedName>
    <definedName name="xxxxxxx">#REF!</definedName>
    <definedName name="xxxxxxxxxxx" localSheetId="8">#REF!</definedName>
    <definedName name="xxxxxxxxxxx" localSheetId="9">#REF!</definedName>
    <definedName name="xxxxxxxxxxx" localSheetId="10">#REF!</definedName>
    <definedName name="xxxxxxxxxxx" localSheetId="11">#REF!</definedName>
    <definedName name="xxxxxxxxxxx" localSheetId="0">#REF!</definedName>
    <definedName name="xxxxxxxxxxx" localSheetId="1">#REF!</definedName>
    <definedName name="xxxxxxxxxxx" localSheetId="2">#REF!</definedName>
    <definedName name="xxxxxxxxxxx" localSheetId="3">#REF!</definedName>
    <definedName name="xxxxxxxxxxx" localSheetId="4">#REF!</definedName>
    <definedName name="xxxxxxxxxxx" localSheetId="5">#REF!</definedName>
    <definedName name="xxxxxxxxxxx" localSheetId="6">#REF!</definedName>
    <definedName name="xxxxxxxxxxx" localSheetId="7">#REF!</definedName>
    <definedName name="xxxxxxxxxxx">#REF!</definedName>
    <definedName name="xxxxxxxxxxxxxx" localSheetId="8">#REF!</definedName>
    <definedName name="xxxxxxxxxxxxxx" localSheetId="9">#REF!</definedName>
    <definedName name="xxxxxxxxxxxxxx" localSheetId="10">#REF!</definedName>
    <definedName name="xxxxxxxxxxxxxx" localSheetId="11">#REF!</definedName>
    <definedName name="xxxxxxxxxxxxxx" localSheetId="0">#REF!</definedName>
    <definedName name="xxxxxxxxxxxxxx" localSheetId="1">#REF!</definedName>
    <definedName name="xxxxxxxxxxxxxx" localSheetId="2">#REF!</definedName>
    <definedName name="xxxxxxxxxxxxxx" localSheetId="3">#REF!</definedName>
    <definedName name="xxxxxxxxxxxxxx" localSheetId="4">#REF!</definedName>
    <definedName name="xxxxxxxxxxxxxx" localSheetId="5">#REF!</definedName>
    <definedName name="xxxxxxxxxxxxxx" localSheetId="6">#REF!</definedName>
    <definedName name="xxxxxxxxxxxxxx" localSheetId="7">#REF!</definedName>
    <definedName name="xxxxxxxxxxxxxx">#REF!</definedName>
    <definedName name="xxxxxxxxxxxxxxxx" localSheetId="8">#REF!</definedName>
    <definedName name="xxxxxxxxxxxxxxxx" localSheetId="9">#REF!</definedName>
    <definedName name="xxxxxxxxxxxxxxxx" localSheetId="10">#REF!</definedName>
    <definedName name="xxxxxxxxxxxxxxxx" localSheetId="11">#REF!</definedName>
    <definedName name="xxxxxxxxxxxxxxxx" localSheetId="0">#REF!</definedName>
    <definedName name="xxxxxxxxxxxxxxxx" localSheetId="1">#REF!</definedName>
    <definedName name="xxxxxxxxxxxxxxxx" localSheetId="2">#REF!</definedName>
    <definedName name="xxxxxxxxxxxxxxxx" localSheetId="3">#REF!</definedName>
    <definedName name="xxxxxxxxxxxxxxxx" localSheetId="4">#REF!</definedName>
    <definedName name="xxxxxxxxxxxxxxxx" localSheetId="5">#REF!</definedName>
    <definedName name="xxxxxxxxxxxxxxxx" localSheetId="6">#REF!</definedName>
    <definedName name="xxxxxxxxxxxxxxxx" localSheetId="7">#REF!</definedName>
    <definedName name="xxxxxxxxxxxxxxxx">#REF!</definedName>
    <definedName name="YieldsDAY">[5]EXT!$A$1:$P$290</definedName>
    <definedName name="YieldsFIN">[5]SerX!$A$18:$Q$31</definedName>
    <definedName name="YieldsPRM">[5]SerX!$A$2:$Q$15</definedName>
    <definedName name="zssdd" localSheetId="8">#REF!</definedName>
    <definedName name="zssdd" localSheetId="9">#REF!</definedName>
    <definedName name="zssdd" localSheetId="10">#REF!</definedName>
    <definedName name="zssdd" localSheetId="11">#REF!</definedName>
    <definedName name="zssdd" localSheetId="0">#REF!</definedName>
    <definedName name="zssdd" localSheetId="1">#REF!</definedName>
    <definedName name="zssdd" localSheetId="2">#REF!</definedName>
    <definedName name="zssdd" localSheetId="3">#REF!</definedName>
    <definedName name="zssdd" localSheetId="4">#REF!</definedName>
    <definedName name="zssdd" localSheetId="5">#REF!</definedName>
    <definedName name="zssdd" localSheetId="6">#REF!</definedName>
    <definedName name="zssdd" localSheetId="7">#REF!</definedName>
    <definedName name="zssdd">#REF!</definedName>
    <definedName name="zzzz" localSheetId="8">[70]PAG_33!#REF!</definedName>
    <definedName name="zzzz" localSheetId="9">[70]PAG_33!#REF!</definedName>
    <definedName name="zzzz" localSheetId="10">[70]PAG_33!#REF!</definedName>
    <definedName name="zzzz" localSheetId="11">[70]PAG_33!#REF!</definedName>
    <definedName name="zzzz" localSheetId="0">[70]PAG_33!#REF!</definedName>
    <definedName name="zzzz" localSheetId="1">[70]PAG_33!#REF!</definedName>
    <definedName name="zzzz" localSheetId="2">[70]PAG_33!#REF!</definedName>
    <definedName name="zzzz" localSheetId="3">[70]PAG_33!#REF!</definedName>
    <definedName name="zzzz" localSheetId="4">[70]PAG_33!#REF!</definedName>
    <definedName name="zzzz" localSheetId="5">[70]PAG_33!#REF!</definedName>
    <definedName name="zzzz" localSheetId="6">[70]PAG_33!#REF!</definedName>
    <definedName name="zzzz" localSheetId="7">[70]PAG_33!#REF!</definedName>
    <definedName name="zzzz">[70]PAG_33!#REF!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9" i="26" l="1"/>
  <c r="G39" i="26"/>
  <c r="D39" i="26"/>
  <c r="J38" i="26"/>
  <c r="D38" i="26"/>
  <c r="J37" i="26"/>
  <c r="D37" i="26"/>
  <c r="J36" i="26"/>
  <c r="G36" i="26"/>
  <c r="D36" i="26"/>
  <c r="T6" i="17" l="1"/>
  <c r="S6" i="17"/>
  <c r="R6" i="17"/>
  <c r="T6" i="16"/>
  <c r="S6" i="15"/>
</calcChain>
</file>

<file path=xl/comments1.xml><?xml version="1.0" encoding="utf-8"?>
<comments xmlns="http://schemas.openxmlformats.org/spreadsheetml/2006/main">
  <authors>
    <author>tc={7C2F7297-9983-4AC1-A77A-59862F5C171C}</author>
    <author>tc={DDB17397-559C-40D4-BE81-997583C928D1}</author>
  </authors>
  <commentList>
    <comment ref="D8"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Manejo biológico según el reglamento provisional se aplicaba manejo a las vedas reproductivas y vedas por juveniles.</t>
        </r>
      </text>
    </comment>
    <comment ref="D9" authorId="1"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Manejo biológico según el reglamento provisional se aplicaba manejo a las vedas reproductivas y vedas por juveniles.</t>
        </r>
      </text>
    </comment>
  </commentList>
</comments>
</file>

<file path=xl/sharedStrings.xml><?xml version="1.0" encoding="utf-8"?>
<sst xmlns="http://schemas.openxmlformats.org/spreadsheetml/2006/main" count="1055" uniqueCount="304">
  <si>
    <t>-</t>
  </si>
  <si>
    <t>Total</t>
  </si>
  <si>
    <t>Año</t>
  </si>
  <si>
    <t>…</t>
  </si>
  <si>
    <t>Ucayali</t>
  </si>
  <si>
    <t>Tumbes</t>
  </si>
  <si>
    <t>Tacna</t>
  </si>
  <si>
    <t>San Martín</t>
  </si>
  <si>
    <t>Puno</t>
  </si>
  <si>
    <t>Piura</t>
  </si>
  <si>
    <t>Pasco</t>
  </si>
  <si>
    <t>Moquegua</t>
  </si>
  <si>
    <t>Madre de Dios</t>
  </si>
  <si>
    <t>Loreto</t>
  </si>
  <si>
    <t>Lima</t>
  </si>
  <si>
    <t>Lambayeque</t>
  </si>
  <si>
    <t>La Libertad</t>
  </si>
  <si>
    <t>Junín</t>
  </si>
  <si>
    <t>Ica</t>
  </si>
  <si>
    <t>Huánuco</t>
  </si>
  <si>
    <t>Huancavelica</t>
  </si>
  <si>
    <t>Cusco</t>
  </si>
  <si>
    <t>Cajamarca</t>
  </si>
  <si>
    <t>Ayacucho</t>
  </si>
  <si>
    <t>Arequipa</t>
  </si>
  <si>
    <t>Apurímac</t>
  </si>
  <si>
    <t>Áncash</t>
  </si>
  <si>
    <t>Amazonas</t>
  </si>
  <si>
    <t>Departamento</t>
  </si>
  <si>
    <t>Otros</t>
  </si>
  <si>
    <t>Puerto Rico</t>
  </si>
  <si>
    <t>lado</t>
  </si>
  <si>
    <t>co</t>
  </si>
  <si>
    <t>do</t>
  </si>
  <si>
    <t>Especies</t>
  </si>
  <si>
    <t>veta</t>
  </si>
  <si>
    <t>tado</t>
  </si>
  <si>
    <t>Conge-</t>
  </si>
  <si>
    <t>Fres-</t>
  </si>
  <si>
    <t>Cura-</t>
  </si>
  <si>
    <t>Otras</t>
  </si>
  <si>
    <t>Ancho-</t>
  </si>
  <si>
    <t xml:space="preserve">  Cura-</t>
  </si>
  <si>
    <t>Enla-</t>
  </si>
  <si>
    <t>Consumo Humano Directo</t>
  </si>
  <si>
    <t>Consumo Humano Indirecto</t>
  </si>
  <si>
    <t>Pesca Continental</t>
  </si>
  <si>
    <t>Pesca Marítima</t>
  </si>
  <si>
    <t xml:space="preserve">       (Miles de toneladas métricas brutas)</t>
  </si>
  <si>
    <t>2.4.2  RECURSOS ACUÁTICOS</t>
  </si>
  <si>
    <t>Ilo</t>
  </si>
  <si>
    <t>Matarani</t>
  </si>
  <si>
    <t>Mollendo</t>
  </si>
  <si>
    <t>Quilca</t>
  </si>
  <si>
    <t>La Planchada</t>
  </si>
  <si>
    <t>Atico</t>
  </si>
  <si>
    <t>Lomas</t>
  </si>
  <si>
    <t>Pisco/San Andrés</t>
  </si>
  <si>
    <t>Tambo de Mora</t>
  </si>
  <si>
    <t>Pucusana</t>
  </si>
  <si>
    <t>Callao</t>
  </si>
  <si>
    <t>Chancay</t>
  </si>
  <si>
    <t>Huacho/Carquín</t>
  </si>
  <si>
    <t>Végueta</t>
  </si>
  <si>
    <t>Supe/Vidal</t>
  </si>
  <si>
    <t>Culebras</t>
  </si>
  <si>
    <t>Huarmey</t>
  </si>
  <si>
    <t>Samanco</t>
  </si>
  <si>
    <t>Casma</t>
  </si>
  <si>
    <t>Coishco</t>
  </si>
  <si>
    <t>Chimbote</t>
  </si>
  <si>
    <t>Salaverry</t>
  </si>
  <si>
    <t>Chicama</t>
  </si>
  <si>
    <t>Pimentel/Santa Rosa</t>
  </si>
  <si>
    <t>San José</t>
  </si>
  <si>
    <t>Bayóvar</t>
  </si>
  <si>
    <t>Sechura/Parachique</t>
  </si>
  <si>
    <t>Paita</t>
  </si>
  <si>
    <t>Máncora</t>
  </si>
  <si>
    <t>Zorritos</t>
  </si>
  <si>
    <t>Puerto</t>
  </si>
  <si>
    <t xml:space="preserve">         (Toneladas métricas brutas)</t>
  </si>
  <si>
    <r>
      <rPr>
        <vertAlign val="superscript"/>
        <sz val="8"/>
        <rFont val="Arial Narrow"/>
        <family val="2"/>
      </rPr>
      <t xml:space="preserve">2/ </t>
    </r>
    <r>
      <rPr>
        <sz val="8"/>
        <rFont val="Arial Narrow"/>
        <family val="2"/>
      </rPr>
      <t>Demersales: Son las especies cuyo hábitat de vivencia son las profundidades del mar.</t>
    </r>
  </si>
  <si>
    <r>
      <rPr>
        <vertAlign val="superscript"/>
        <sz val="8"/>
        <rFont val="Arial Narrow"/>
        <family val="2"/>
      </rPr>
      <t>1/</t>
    </r>
    <r>
      <rPr>
        <sz val="8"/>
        <rFont val="Arial Narrow"/>
        <family val="2"/>
      </rPr>
      <t xml:space="preserve"> Pelágicos: Son las especies cuyo hábitat de vivencia es la superficie del mar.</t>
    </r>
  </si>
  <si>
    <t>Vegetales</t>
  </si>
  <si>
    <t>Cetáceos Menores</t>
  </si>
  <si>
    <t>Equinodermos</t>
  </si>
  <si>
    <t>Pulpo</t>
  </si>
  <si>
    <t>Pota</t>
  </si>
  <si>
    <t>Calamar</t>
  </si>
  <si>
    <t>Almeja</t>
  </si>
  <si>
    <t>Macha</t>
  </si>
  <si>
    <t>Concha de Abanico</t>
  </si>
  <si>
    <t>Choro</t>
  </si>
  <si>
    <t>Caracol</t>
  </si>
  <si>
    <t>Abalón</t>
  </si>
  <si>
    <t>Moluscos</t>
  </si>
  <si>
    <t>Langostino</t>
  </si>
  <si>
    <t>Langosta</t>
  </si>
  <si>
    <t>Cangrejo</t>
  </si>
  <si>
    <t>Crustáceos</t>
  </si>
  <si>
    <t>Quelonios</t>
  </si>
  <si>
    <t>Otros Grupos</t>
  </si>
  <si>
    <t>Otros Peces</t>
  </si>
  <si>
    <t>Pintadilla</t>
  </si>
  <si>
    <t>Pejerrey</t>
  </si>
  <si>
    <t>Machete</t>
  </si>
  <si>
    <t>Lorna</t>
  </si>
  <si>
    <t>Liza</t>
  </si>
  <si>
    <t>Chita</t>
  </si>
  <si>
    <t>Corvina</t>
  </si>
  <si>
    <t>Cojinova</t>
  </si>
  <si>
    <t>Cabinza</t>
  </si>
  <si>
    <t>Costeros (Pelágicos y Demersales)</t>
  </si>
  <si>
    <t>Tollo</t>
  </si>
  <si>
    <t>Raya</t>
  </si>
  <si>
    <t>Merluza</t>
  </si>
  <si>
    <t>Lenguado</t>
  </si>
  <si>
    <t>Coco</t>
  </si>
  <si>
    <t>Cabrilla</t>
  </si>
  <si>
    <t>Ayanque (Cachema)</t>
  </si>
  <si>
    <t>Tiburón</t>
  </si>
  <si>
    <t>Sardina</t>
  </si>
  <si>
    <t>Samasa</t>
  </si>
  <si>
    <t>Perico</t>
  </si>
  <si>
    <t>Jurel</t>
  </si>
  <si>
    <t>Caballa</t>
  </si>
  <si>
    <t>Bonito</t>
  </si>
  <si>
    <t>Atún</t>
  </si>
  <si>
    <t>Anchoveta</t>
  </si>
  <si>
    <t xml:space="preserve">Total Pescados </t>
  </si>
  <si>
    <t>Especie</t>
  </si>
  <si>
    <t>(Tonelada métrica bruta)</t>
  </si>
  <si>
    <t>Fuente: Ministerio de la Producción (PRODUCE) - Dirección General de Políticas y Desarrollo Pesquero.</t>
  </si>
  <si>
    <t>Otros Puertos</t>
  </si>
  <si>
    <t>Ite-Meca-Vila Vila</t>
  </si>
  <si>
    <t xml:space="preserve">    Ocoña/Camaná</t>
  </si>
  <si>
    <t>Mollendo/Matarani</t>
  </si>
  <si>
    <t>Chala</t>
  </si>
  <si>
    <t>San Juan/San Nicolás</t>
  </si>
  <si>
    <t>San Andrés</t>
  </si>
  <si>
    <t>Pisco</t>
  </si>
  <si>
    <t xml:space="preserve">    Vidal</t>
  </si>
  <si>
    <t>Supe/Puerto Chico</t>
  </si>
  <si>
    <t>Huacho</t>
  </si>
  <si>
    <t>Chorrillos</t>
  </si>
  <si>
    <t xml:space="preserve">    Chilca</t>
  </si>
  <si>
    <t xml:space="preserve">    Cerro Azul</t>
  </si>
  <si>
    <t>Ancón</t>
  </si>
  <si>
    <t>Pacasmayo</t>
  </si>
  <si>
    <t>Santa Rosa</t>
  </si>
  <si>
    <t>Pimentel</t>
  </si>
  <si>
    <t>Talara</t>
  </si>
  <si>
    <t>Parachique</t>
  </si>
  <si>
    <t>Negritos</t>
  </si>
  <si>
    <t>Los Órganos</t>
  </si>
  <si>
    <t>Lobitos</t>
  </si>
  <si>
    <t>El Ñuro</t>
  </si>
  <si>
    <t>Cabo Blanco</t>
  </si>
  <si>
    <t>Punta Mero</t>
  </si>
  <si>
    <t>Puerto Pizarro</t>
  </si>
  <si>
    <t>Cancas</t>
  </si>
  <si>
    <t>Caleta Grau</t>
  </si>
  <si>
    <t>Caleta Cruz</t>
  </si>
  <si>
    <t>Acapulco</t>
  </si>
  <si>
    <t>Total Nacional</t>
  </si>
  <si>
    <t>(Tonelada métrica)</t>
  </si>
  <si>
    <t>Ocoña</t>
  </si>
  <si>
    <t>Supe</t>
  </si>
  <si>
    <t xml:space="preserve">    Otros</t>
  </si>
  <si>
    <t xml:space="preserve">    Yarinacocha</t>
  </si>
  <si>
    <t xml:space="preserve">    Pucallpa</t>
  </si>
  <si>
    <t xml:space="preserve">    Pebas</t>
  </si>
  <si>
    <t xml:space="preserve">    Contamana</t>
  </si>
  <si>
    <t xml:space="preserve">    Requena</t>
  </si>
  <si>
    <t xml:space="preserve">    Nauta</t>
  </si>
  <si>
    <t xml:space="preserve">    Caballococha</t>
  </si>
  <si>
    <t xml:space="preserve">    El Estrecho</t>
  </si>
  <si>
    <t xml:space="preserve">    Yurimaguas</t>
  </si>
  <si>
    <t xml:space="preserve">    Iquitos</t>
  </si>
  <si>
    <t xml:space="preserve">  (Tonelada métrica) </t>
  </si>
  <si>
    <t>Curado</t>
  </si>
  <si>
    <t>Congelado</t>
  </si>
  <si>
    <t>Aceite Crudo de pescado</t>
  </si>
  <si>
    <t>Harina de pescado</t>
  </si>
  <si>
    <t>Consumo Indirecto</t>
  </si>
  <si>
    <t>Enlatado</t>
  </si>
  <si>
    <t>Consumo Directo</t>
  </si>
  <si>
    <t>1999</t>
  </si>
  <si>
    <t>(Miles de toneladas métricas brutas)</t>
  </si>
  <si>
    <t>Fuente: Ministerio de la Producción (PRODUCE) - Dirección de Acuicultura.</t>
  </si>
  <si>
    <t>Ostras del Pacífico</t>
  </si>
  <si>
    <t>Algas</t>
  </si>
  <si>
    <t>Marítimo</t>
  </si>
  <si>
    <t>Sábalo</t>
  </si>
  <si>
    <t>Trucha</t>
  </si>
  <si>
    <t>Tilapia</t>
  </si>
  <si>
    <t>Paiche</t>
  </si>
  <si>
    <t>Pacotana</t>
  </si>
  <si>
    <t>Paco</t>
  </si>
  <si>
    <t>Gamitana</t>
  </si>
  <si>
    <t>Carpa</t>
  </si>
  <si>
    <t>Carachama</t>
  </si>
  <si>
    <t>Camarón Gigante de Malasia</t>
  </si>
  <si>
    <t>Boquichico</t>
  </si>
  <si>
    <t>Continental</t>
  </si>
  <si>
    <t>2001</t>
  </si>
  <si>
    <t>2000</t>
  </si>
  <si>
    <t>Origen / Especie</t>
  </si>
  <si>
    <t xml:space="preserve">  (Tonelada métrica)</t>
  </si>
  <si>
    <t>Fuente: Instituto del Mar del Perú (IMARPE).</t>
  </si>
  <si>
    <t>R.P: Reglamento Provisional.</t>
  </si>
  <si>
    <t>f/</t>
  </si>
  <si>
    <t>e/</t>
  </si>
  <si>
    <t>d/</t>
  </si>
  <si>
    <t>c/</t>
  </si>
  <si>
    <t>b/</t>
  </si>
  <si>
    <t>a/</t>
  </si>
  <si>
    <t>Sin cuota</t>
  </si>
  <si>
    <t>R.P.</t>
  </si>
  <si>
    <t>1/</t>
  </si>
  <si>
    <t xml:space="preserve">Jurel </t>
  </si>
  <si>
    <t xml:space="preserve">Anchoveta </t>
  </si>
  <si>
    <t xml:space="preserve">       (Toneladas)</t>
  </si>
  <si>
    <t>02-03</t>
  </si>
  <si>
    <t>09-11</t>
  </si>
  <si>
    <t>02-04</t>
  </si>
  <si>
    <t>03-04</t>
  </si>
  <si>
    <t>05-06</t>
  </si>
  <si>
    <t>08-10</t>
  </si>
  <si>
    <t>11-12</t>
  </si>
  <si>
    <t>08-09</t>
  </si>
  <si>
    <t>10-11</t>
  </si>
  <si>
    <t>03-05</t>
  </si>
  <si>
    <t>01-01</t>
  </si>
  <si>
    <t>Mes</t>
  </si>
  <si>
    <t xml:space="preserve">  (Miles de toneladas métricas)</t>
  </si>
  <si>
    <t>t = tonelada</t>
  </si>
  <si>
    <t>t/hora</t>
  </si>
  <si>
    <t>Capacidad instalada</t>
  </si>
  <si>
    <t>Nº de plantas industriales</t>
  </si>
  <si>
    <t>Harina</t>
  </si>
  <si>
    <t>t/mes</t>
  </si>
  <si>
    <t>t/día</t>
  </si>
  <si>
    <t>8 horas</t>
  </si>
  <si>
    <t>Cajas/ turno</t>
  </si>
  <si>
    <t>Unidad</t>
  </si>
  <si>
    <t>Rubro de producción</t>
  </si>
  <si>
    <t>Fuente: Ministerio de la Producción (PRODUCE).</t>
  </si>
  <si>
    <t>Número de embarcaciones pesqueras</t>
  </si>
  <si>
    <t>Puerto y/o Capitanía</t>
  </si>
  <si>
    <t>Fuente: Sociedad Nacional de Pesquería (SNP).</t>
  </si>
  <si>
    <t>t = tonelada.</t>
  </si>
  <si>
    <t>Plantas de reaprovechamiento (t / hora)</t>
  </si>
  <si>
    <t>Harina residual (t / hora)</t>
  </si>
  <si>
    <t>Harina (t / hora)</t>
  </si>
  <si>
    <t>Curado (t / mes)</t>
  </si>
  <si>
    <t>Congelado (t / día)</t>
  </si>
  <si>
    <t>Tacna - Puno</t>
  </si>
  <si>
    <t>Conservas (Caja / turno)</t>
  </si>
  <si>
    <t>Arequipa - Moquegua -</t>
  </si>
  <si>
    <t>Lima - Junín</t>
  </si>
  <si>
    <t>Lambayeque - Cajamarca -</t>
  </si>
  <si>
    <t>Número de 
establecimientos</t>
  </si>
  <si>
    <t>Capacidad 
instalada</t>
  </si>
  <si>
    <t>Rubro</t>
  </si>
  <si>
    <t>13.   ESTABLECIMIENTOS INDUSTRIALES PESQUEROS CON LICENCIA DE OPERACIÓN,                                                                             SEGÚN DEPARTAMENTO Y RUBRO, 2019</t>
  </si>
  <si>
    <t>g/</t>
  </si>
  <si>
    <t>h/</t>
  </si>
  <si>
    <t>i/</t>
  </si>
  <si>
    <r>
      <rPr>
        <b/>
        <sz val="8"/>
        <rFont val="Arial Narrow"/>
        <family val="2"/>
      </rPr>
      <t xml:space="preserve">Nota: </t>
    </r>
    <r>
      <rPr>
        <sz val="8"/>
        <rFont val="Arial Narrow"/>
        <family val="2"/>
      </rPr>
      <t>Información disponible al 17-06-2021. Los totales y sub totales pueden diferir por efecto de redondeo.</t>
    </r>
  </si>
  <si>
    <r>
      <rPr>
        <b/>
        <sz val="8"/>
        <rFont val="Arial Narrow"/>
        <family val="2"/>
      </rPr>
      <t xml:space="preserve">Nota: </t>
    </r>
    <r>
      <rPr>
        <sz val="8"/>
        <rFont val="Arial Narrow"/>
        <family val="2"/>
      </rPr>
      <t>Los totales y sub totales pueden diferir por efecto de redondeo.</t>
    </r>
  </si>
  <si>
    <r>
      <rPr>
        <b/>
        <sz val="8"/>
        <rFont val="Arial Narrow"/>
        <family val="2"/>
      </rPr>
      <t>Nota</t>
    </r>
    <r>
      <rPr>
        <sz val="8"/>
        <rFont val="Arial Narrow"/>
        <family val="2"/>
      </rPr>
      <t>: Información disponible al 17-06-2021. Los totales y sub totales pueden diferir por efecto de redondeo.</t>
    </r>
  </si>
  <si>
    <t>Giro Industrial</t>
  </si>
  <si>
    <t>Fuente: Ministerio de la Producción (PRODUCE) - Oficina General de Evaluación de Impacto y Estudios Económicos (OGEIEE).</t>
  </si>
  <si>
    <r>
      <rPr>
        <b/>
        <sz val="8"/>
        <rFont val="Arial Narrow"/>
        <family val="2"/>
      </rPr>
      <t>Nota</t>
    </r>
    <r>
      <rPr>
        <sz val="8"/>
        <rFont val="Arial Narrow"/>
        <family val="2"/>
      </rPr>
      <t>: Los totales y sub totales pueden diferir por efecto de redondeo.</t>
    </r>
  </si>
  <si>
    <r>
      <rPr>
        <vertAlign val="superscript"/>
        <sz val="8"/>
        <rFont val="Arial Narrow"/>
        <family val="2"/>
      </rPr>
      <t>a/</t>
    </r>
    <r>
      <rPr>
        <sz val="8"/>
        <rFont val="Arial Narrow"/>
        <family val="2"/>
      </rPr>
      <t xml:space="preserve"> De enero a junio de 2013. </t>
    </r>
    <r>
      <rPr>
        <vertAlign val="superscript"/>
        <sz val="8"/>
        <rFont val="Arial Narrow"/>
        <family val="2"/>
      </rPr>
      <t>b/</t>
    </r>
    <r>
      <rPr>
        <sz val="8"/>
        <rFont val="Arial Narrow"/>
        <family val="2"/>
      </rPr>
      <t xml:space="preserve"> Año biológico (Julio 2013-junio 2014).</t>
    </r>
    <r>
      <rPr>
        <vertAlign val="superscript"/>
        <sz val="8"/>
        <rFont val="Arial Narrow"/>
        <family val="2"/>
      </rPr>
      <t xml:space="preserve"> c/</t>
    </r>
    <r>
      <rPr>
        <sz val="8"/>
        <rFont val="Arial Narrow"/>
        <family val="2"/>
      </rPr>
      <t xml:space="preserve"> Año biológico (Julio 2014-junio 2015).</t>
    </r>
  </si>
  <si>
    <r>
      <rPr>
        <vertAlign val="superscript"/>
        <sz val="8"/>
        <rFont val="Arial Narrow"/>
        <family val="2"/>
      </rPr>
      <t>d/</t>
    </r>
    <r>
      <rPr>
        <sz val="8"/>
        <rFont val="Arial Narrow"/>
        <family val="2"/>
      </rPr>
      <t xml:space="preserve"> Año biológico (Julio 2015 junio 2016). </t>
    </r>
    <r>
      <rPr>
        <vertAlign val="superscript"/>
        <sz val="8"/>
        <rFont val="Arial Narrow"/>
        <family val="2"/>
      </rPr>
      <t>e/</t>
    </r>
    <r>
      <rPr>
        <sz val="8"/>
        <rFont val="Arial Narrow"/>
        <family val="2"/>
      </rPr>
      <t xml:space="preserve"> Año biológico (Julio 2016-junio 2017). </t>
    </r>
    <r>
      <rPr>
        <vertAlign val="superscript"/>
        <sz val="8"/>
        <rFont val="Arial Narrow"/>
        <family val="2"/>
      </rPr>
      <t>f/</t>
    </r>
    <r>
      <rPr>
        <sz val="8"/>
        <rFont val="Arial Narrow"/>
        <family val="2"/>
      </rPr>
      <t xml:space="preserve"> Año biológico (julio 2017 - junio 2018).</t>
    </r>
  </si>
  <si>
    <r>
      <rPr>
        <vertAlign val="superscript"/>
        <sz val="8"/>
        <rFont val="Arial Narrow"/>
        <family val="2"/>
      </rPr>
      <t>g/</t>
    </r>
    <r>
      <rPr>
        <sz val="8"/>
        <rFont val="Arial Narrow"/>
        <family val="2"/>
      </rPr>
      <t xml:space="preserve"> Año biológico (julio 2018 - junio 2019). </t>
    </r>
    <r>
      <rPr>
        <vertAlign val="superscript"/>
        <sz val="8"/>
        <rFont val="Arial Narrow"/>
        <family val="2"/>
      </rPr>
      <t>h/</t>
    </r>
    <r>
      <rPr>
        <sz val="8"/>
        <rFont val="Arial Narrow"/>
        <family val="2"/>
      </rPr>
      <t xml:space="preserve"> Año biológico (julio 2019 - junio 2020). </t>
    </r>
    <r>
      <rPr>
        <vertAlign val="superscript"/>
        <sz val="8"/>
        <rFont val="Arial Narrow"/>
        <family val="2"/>
      </rPr>
      <t xml:space="preserve">i/ </t>
    </r>
    <r>
      <rPr>
        <sz val="8"/>
        <rFont val="Arial Narrow"/>
        <family val="2"/>
      </rPr>
      <t>Año biológico (julio 2020 - junio 2021).</t>
    </r>
  </si>
  <si>
    <r>
      <t>Nota:</t>
    </r>
    <r>
      <rPr>
        <sz val="8"/>
        <rFont val="Arial Narrow"/>
        <family val="2"/>
      </rPr>
      <t xml:space="preserve"> La biomasa y los demás recursos hidrobiológicos son recursos renovables que requieren de una regulación adecuada de su explotación para garantizar su sostenibilidad en el largo plazo. Las especies pelágicas (anchoveta, bonito, caballa, jurel y  sardina) habitan en la superficie y en el mar abierto.</t>
    </r>
  </si>
  <si>
    <t>1.    DESEMBARQUE DE PRODUCTOS PESQUEROS POR ORIGEN Y TIPO DE CONSUMO, 2006-2021</t>
  </si>
  <si>
    <t>2021 P/</t>
  </si>
  <si>
    <t>3.  DESEMBARQUE DE RECURSOS HIDROBIOLÓGICOS MARÍTIMOS, SEGÚN ESPECIE, 2013-2021</t>
  </si>
  <si>
    <t>4.  DESEMBARQUE DE RECURSOS HIDROBIOLÓGICOS MARÍTIMOS PARA CONSUMO HUMANO DIRECTO, 
SEGÚN PUERTO, 2013-2021</t>
  </si>
  <si>
    <t>5.   DESEMBARQUE DE RECURSOS MARÍTIMOS  PARA CONSUMO HUMANO INDIRECTO, SEGÚN PUERTO, 2011-2021</t>
  </si>
  <si>
    <t>6.   EXTRACCIÓN DE RECURSOS HIDROBIOLÓGICOS DE ORIGEN CONTINENTAL, 
SEGÚN DEPARTAMENTO, 2013-2021</t>
  </si>
  <si>
    <t>7.   TRANSFORMACIÓN DE PRODUCTOS PESQUEROS, SEGÚN GIRO INDUSTRIAL, 2013-2021</t>
  </si>
  <si>
    <t>9.  CAPTURA MÁXIMA PERMISIBLE DEL SECTOR PESQUERO, 2013-2021</t>
  </si>
  <si>
    <t>11.    CAPACIDAD INSTALADA DE LA INDUSTRIA PESQUERA, SEGÚN RUBRO DE PRODUCCIÓN, 2013-2021</t>
  </si>
  <si>
    <t>10.  BIOMASA ESTIMADA DE LAS ESPECIES PELÁGICAS, 2013-2021</t>
  </si>
  <si>
    <t>13.   ESTABLECIMIENTOS INDUSTRIALES PESQUEROS CON LICENCIA DE OPERACIÓN, SEGÚN DEPARTAMENTO Y RUBRO, 2020-2021</t>
  </si>
  <si>
    <r>
      <rPr>
        <b/>
        <sz val="8"/>
        <rFont val="Arial Narrow"/>
        <family val="2"/>
      </rPr>
      <t>Nota:</t>
    </r>
    <r>
      <rPr>
        <sz val="8"/>
        <rFont val="Arial Narrow"/>
        <family val="2"/>
      </rPr>
      <t xml:space="preserve"> Información disponible al 17-04-2022. Los totales y sub totales pueden diferir por efecto de redondeo.</t>
    </r>
  </si>
  <si>
    <r>
      <rPr>
        <b/>
        <sz val="8"/>
        <rFont val="Arial Narrow"/>
        <family val="2"/>
      </rPr>
      <t>Nota</t>
    </r>
    <r>
      <rPr>
        <sz val="8"/>
        <rFont val="Arial Narrow"/>
        <family val="2"/>
      </rPr>
      <t>: Información disponible al 17-04-2022. Los totales pueden diferir por efecto de redondeo.</t>
    </r>
  </si>
  <si>
    <r>
      <rPr>
        <b/>
        <sz val="8"/>
        <rFont val="Arial Narrow"/>
        <family val="2"/>
      </rPr>
      <t>Nota:</t>
    </r>
    <r>
      <rPr>
        <sz val="8"/>
        <rFont val="Arial Narrow"/>
        <family val="2"/>
      </rPr>
      <t xml:space="preserve"> Información disponibles al 17-04-2022. Los totales y sub totales pueden diferir por efecto de redondeo.</t>
    </r>
  </si>
  <si>
    <r>
      <rPr>
        <b/>
        <sz val="8"/>
        <rFont val="Arial Narrow"/>
        <family val="2"/>
      </rPr>
      <t>Nota</t>
    </r>
    <r>
      <rPr>
        <sz val="8"/>
        <rFont val="Arial Narrow"/>
        <family val="2"/>
      </rPr>
      <t>: Las cifras del año 2021 son cifras preliminares disponible al 17-04-2022.</t>
    </r>
  </si>
  <si>
    <t>j/ Año biológico (julio 2021 - junio 2022)</t>
  </si>
  <si>
    <t>j/</t>
  </si>
  <si>
    <t>8.  COSECHA ACUÍCOLA, SEGÚN ORIGEN Y ESPECIES PRINCIPALES, 2013-2020</t>
  </si>
  <si>
    <t>12. DISTRIBUCIÓN DE LA FLOTA PESQUERA INDUSTRIAL PARA CONSUMO HUMANO INDIRECTO POR PUERTO Y/O CAPITANÍA DE REGISTRO DE MATRÍCULA, 2017-2020</t>
  </si>
  <si>
    <t xml:space="preserve"> 2.   DESEMBARQUE DE RECURSOS HIDROBIOLÓGICOS MARÍTIMOS, SEGÚN PUERTO, 2013-2021</t>
  </si>
  <si>
    <r>
      <t xml:space="preserve">Pelágicos </t>
    </r>
    <r>
      <rPr>
        <b/>
        <vertAlign val="superscript"/>
        <sz val="11"/>
        <rFont val="Arial Narrow"/>
        <family val="2"/>
      </rPr>
      <t>1/</t>
    </r>
  </si>
  <si>
    <r>
      <t xml:space="preserve">Demersales </t>
    </r>
    <r>
      <rPr>
        <b/>
        <vertAlign val="superscript"/>
        <sz val="11"/>
        <rFont val="Arial Narrow"/>
        <family val="2"/>
      </rPr>
      <t>2/</t>
    </r>
  </si>
  <si>
    <r>
      <t>Capacidad de bodega (m</t>
    </r>
    <r>
      <rPr>
        <b/>
        <vertAlign val="superscript"/>
        <sz val="11"/>
        <rFont val="Arial Narrow"/>
        <family val="2"/>
      </rPr>
      <t>3</t>
    </r>
    <r>
      <rPr>
        <b/>
        <sz val="11"/>
        <rFont val="Arial Narrow"/>
        <family val="2"/>
      </rPr>
      <t>)</t>
    </r>
  </si>
  <si>
    <t>2021P/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</si>
</sst>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164" formatCode="_-* #,##0_-;\-* #,##0_-;_-* &quot;-&quot;_-;_-@_-"/>
    <numFmt numFmtId="165" formatCode="#,##0.0"/>
    <numFmt numFmtId="166" formatCode="#,##0.0000"/>
    <numFmt numFmtId="167" formatCode="0.0000"/>
    <numFmt numFmtId="168" formatCode="#,##0.000"/>
    <numFmt numFmtId="169" formatCode="0.0_)"/>
    <numFmt numFmtId="170" formatCode="#\ ##0.0"/>
    <numFmt numFmtId="171" formatCode="0_)"/>
    <numFmt numFmtId="172" formatCode="#.000\ ##0"/>
    <numFmt numFmtId="173" formatCode="#,##0.000000"/>
    <numFmt numFmtId="174" formatCode="#\ ##0"/>
    <numFmt numFmtId="175" formatCode="#\ ###\ ##0"/>
    <numFmt numFmtId="176" formatCode="[=0]\-;General"/>
    <numFmt numFmtId="177" formatCode="#"/>
    <numFmt numFmtId="178" formatCode="##\ ###\ ###"/>
    <numFmt numFmtId="179" formatCode="0.00_)"/>
    <numFmt numFmtId="180" formatCode="0.0"/>
    <numFmt numFmtId="181" formatCode="##\ ##0.0"/>
    <numFmt numFmtId="182" formatCode="#.0"/>
    <numFmt numFmtId="183" formatCode="#\ \ ##0"/>
    <numFmt numFmtId="184" formatCode="#\ ##0\ 000"/>
    <numFmt numFmtId="185" formatCode="00000"/>
    <numFmt numFmtId="186" formatCode="_ * #,##0.00_ ;_ * \-#,##0.00_ ;_ * &quot;-&quot;??_ ;_ @_ "/>
  </numFmts>
  <fonts count="40" x14ac:knownFonts="1">
    <font>
      <sz val="11"/>
      <color theme="1"/>
      <name val="Calibri"/>
      <family val="2"/>
      <scheme val="minor"/>
    </font>
    <font>
      <sz val="11"/>
      <color theme="1"/>
      <name val="Calibri"/>
      <family val="2"/>
      <scheme val="minor"/>
    </font>
    <font>
      <sz val="10"/>
      <name val="Arial"/>
      <family val="2"/>
    </font>
    <font>
      <sz val="8"/>
      <name val="Arial Narrow"/>
      <family val="2"/>
    </font>
    <font>
      <b/>
      <sz val="8"/>
      <name val="Arial Narrow"/>
      <family val="2"/>
    </font>
    <font>
      <b/>
      <sz val="11"/>
      <color rgb="FF3B4A1E"/>
      <name val="Arial Narrow"/>
      <family val="2"/>
    </font>
    <font>
      <sz val="8"/>
      <color theme="1"/>
      <name val="Arial Narrow"/>
      <family val="2"/>
    </font>
    <font>
      <vertAlign val="superscript"/>
      <sz val="8"/>
      <name val="Arial Narrow"/>
      <family val="2"/>
    </font>
    <font>
      <sz val="7"/>
      <name val="Times New Roman"/>
      <family val="1"/>
    </font>
    <font>
      <i/>
      <sz val="8"/>
      <name val="Arial Narrow"/>
      <family val="2"/>
    </font>
    <font>
      <sz val="10"/>
      <color theme="1"/>
      <name val="Arial Narrow"/>
      <family val="2"/>
    </font>
    <font>
      <sz val="8"/>
      <color rgb="FFFF0000"/>
      <name val="Arial Narrow"/>
      <family val="2"/>
    </font>
    <font>
      <b/>
      <i/>
      <sz val="8"/>
      <color rgb="FFFF0000"/>
      <name val="Arial Narrow"/>
      <family val="2"/>
    </font>
    <font>
      <b/>
      <i/>
      <sz val="8"/>
      <name val="Arial Narrow"/>
      <family val="2"/>
    </font>
    <font>
      <sz val="11"/>
      <color theme="1"/>
      <name val="Arial Narrow"/>
      <family val="2"/>
    </font>
    <font>
      <sz val="11"/>
      <name val="Arial Narrow"/>
      <family val="2"/>
    </font>
    <font>
      <b/>
      <sz val="11"/>
      <name val="Arial Narrow"/>
      <family val="2"/>
    </font>
    <font>
      <sz val="11"/>
      <color rgb="FF3B4A1E"/>
      <name val="Arial Narrow"/>
      <family val="2"/>
    </font>
    <font>
      <i/>
      <sz val="11"/>
      <name val="Arial Narrow"/>
      <family val="2"/>
    </font>
    <font>
      <sz val="11"/>
      <color indexed="10"/>
      <name val="Arial Narrow"/>
      <family val="2"/>
    </font>
    <font>
      <b/>
      <sz val="11"/>
      <color indexed="8"/>
      <name val="Arial Narrow"/>
      <family val="2"/>
    </font>
    <font>
      <b/>
      <u/>
      <sz val="11"/>
      <name val="Arial Narrow"/>
      <family val="2"/>
    </font>
    <font>
      <sz val="11"/>
      <color indexed="8"/>
      <name val="Arial Narrow"/>
      <family val="2"/>
    </font>
    <font>
      <sz val="11"/>
      <color rgb="FFFF0000"/>
      <name val="Arial Narrow"/>
      <family val="2"/>
    </font>
    <font>
      <sz val="8"/>
      <color rgb="FFC00000"/>
      <name val="Arial Narrow"/>
      <family val="2"/>
    </font>
    <font>
      <b/>
      <sz val="8"/>
      <color rgb="FF3B4A1E"/>
      <name val="Arial Narrow"/>
      <family val="2"/>
    </font>
    <font>
      <sz val="8"/>
      <color rgb="FF3B4A1E"/>
      <name val="Arial Narrow"/>
      <family val="2"/>
    </font>
    <font>
      <b/>
      <sz val="9"/>
      <color rgb="FF3B4A1E"/>
      <name val="Arial Narrow"/>
      <family val="2"/>
    </font>
    <font>
      <i/>
      <sz val="8"/>
      <color rgb="FFFF0000"/>
      <name val="Arial Narrow"/>
      <family val="2"/>
    </font>
    <font>
      <b/>
      <sz val="8"/>
      <color rgb="FFFF0000"/>
      <name val="Arial Narrow"/>
      <family val="2"/>
    </font>
    <font>
      <b/>
      <sz val="8"/>
      <color indexed="8"/>
      <name val="Arial Narrow"/>
      <family val="2"/>
    </font>
    <font>
      <b/>
      <sz val="9"/>
      <color theme="9" tint="-0.499984740745262"/>
      <name val="Arial Narrow"/>
      <family val="2"/>
    </font>
    <font>
      <vertAlign val="superscript"/>
      <sz val="11"/>
      <name val="Arial Narrow"/>
      <family val="2"/>
    </font>
    <font>
      <sz val="8"/>
      <color indexed="10"/>
      <name val="Arial Narrow"/>
      <family val="2"/>
    </font>
    <font>
      <sz val="11"/>
      <color theme="9" tint="-0.499984740745262"/>
      <name val="Arial Narrow"/>
      <family val="2"/>
    </font>
    <font>
      <sz val="8"/>
      <color theme="9" tint="-0.499984740745262"/>
      <name val="Arial Narrow"/>
      <family val="2"/>
    </font>
    <font>
      <i/>
      <sz val="11"/>
      <color theme="9" tint="-0.499984740745262"/>
      <name val="Arial Narrow"/>
      <family val="2"/>
    </font>
    <font>
      <b/>
      <vertAlign val="superscript"/>
      <sz val="11"/>
      <name val="Arial Narrow"/>
      <family val="2"/>
    </font>
    <font>
      <b/>
      <sz val="11"/>
      <color rgb="FFFF0000"/>
      <name val="Arial Narrow"/>
      <family val="2"/>
    </font>
    <font>
      <b/>
      <sz val="11"/>
      <color theme="1"/>
      <name val="Arial Narrow"/>
      <family val="2"/>
    </font>
  </fonts>
  <fills count="4">
    <fill>
      <patternFill patternType="none"/>
    </fill>
    <fill>
      <patternFill patternType="gray125"/>
    </fill>
    <fill>
      <patternFill patternType="solid">
        <fgColor rgb="FFE1FFE1"/>
        <bgColor indexed="64"/>
      </patternFill>
    </fill>
    <fill>
      <patternFill patternType="solid">
        <fgColor theme="0"/>
        <bgColor indexed="64"/>
      </patternFill>
    </fill>
  </fills>
  <borders count="23">
    <border>
      <left/>
      <right/>
      <top/>
      <bottom/>
      <diagonal/>
    </border>
    <border>
      <left/>
      <right/>
      <top style="thin">
        <color rgb="FF3B4A1E"/>
      </top>
      <bottom style="thin">
        <color rgb="FF3B4A1E"/>
      </bottom>
      <diagonal/>
    </border>
    <border>
      <left/>
      <right/>
      <top/>
      <bottom style="thin">
        <color indexed="64"/>
      </bottom>
      <diagonal/>
    </border>
    <border>
      <left/>
      <right/>
      <top style="thin">
        <color theme="9" tint="-0.499984740745262"/>
      </top>
      <bottom/>
      <diagonal/>
    </border>
    <border>
      <left/>
      <right/>
      <top style="thin">
        <color indexed="64"/>
      </top>
      <bottom style="thin">
        <color indexed="64"/>
      </bottom>
      <diagonal/>
    </border>
    <border>
      <left/>
      <right/>
      <top style="thin">
        <color indexed="64"/>
      </top>
      <bottom/>
      <diagonal/>
    </border>
    <border>
      <left/>
      <right style="thick">
        <color theme="6" tint="-0.499984740745262"/>
      </right>
      <top/>
      <bottom/>
      <diagonal/>
    </border>
    <border>
      <left/>
      <right style="thick">
        <color theme="6" tint="-0.499984740745262"/>
      </right>
      <top style="thin">
        <color indexed="64"/>
      </top>
      <bottom/>
      <diagonal/>
    </border>
    <border>
      <left/>
      <right style="thick">
        <color theme="6" tint="-0.499984740745262"/>
      </right>
      <top/>
      <bottom style="thin">
        <color indexed="64"/>
      </bottom>
      <diagonal/>
    </border>
    <border>
      <left/>
      <right style="thick">
        <color theme="6" tint="-0.499984740745262"/>
      </right>
      <top style="thin">
        <color indexed="64"/>
      </top>
      <bottom style="thin">
        <color indexed="64"/>
      </bottom>
      <diagonal/>
    </border>
    <border>
      <left/>
      <right style="thick">
        <color theme="6" tint="-0.499984740745262"/>
      </right>
      <top style="thin">
        <color rgb="FF3B4A1E"/>
      </top>
      <bottom/>
      <diagonal/>
    </border>
    <border>
      <left/>
      <right/>
      <top style="thin">
        <color theme="9" tint="-0.499984740745262"/>
      </top>
      <bottom style="thin">
        <color theme="9" tint="-0.499984740745262"/>
      </bottom>
      <diagonal/>
    </border>
    <border>
      <left/>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right style="thick">
        <color theme="9" tint="-0.499984740745262"/>
      </right>
      <top/>
      <bottom/>
      <diagonal/>
    </border>
    <border>
      <left/>
      <right style="thick">
        <color theme="9" tint="-0.499984740745262"/>
      </right>
      <top/>
      <bottom style="thin">
        <color theme="9" tint="-0.499984740745262"/>
      </bottom>
      <diagonal/>
    </border>
    <border>
      <left style="thick">
        <color theme="9" tint="-0.499984740745262"/>
      </left>
      <right/>
      <top style="thin">
        <color theme="9" tint="-0.499984740745262"/>
      </top>
      <bottom/>
      <diagonal/>
    </border>
    <border>
      <left style="thick">
        <color theme="9" tint="-0.499984740745262"/>
      </left>
      <right/>
      <top/>
      <bottom/>
      <diagonal/>
    </border>
    <border>
      <left style="thick">
        <color theme="9" tint="-0.499984740745262"/>
      </left>
      <right/>
      <top/>
      <bottom style="thin">
        <color theme="9" tint="-0.499984740745262"/>
      </bottom>
      <diagonal/>
    </border>
    <border>
      <left/>
      <right/>
      <top style="thin">
        <color theme="9" tint="-0.499984740745262"/>
      </top>
      <bottom style="thin">
        <color indexed="64"/>
      </bottom>
      <diagonal/>
    </border>
    <border>
      <left/>
      <right/>
      <top style="thin">
        <color indexed="64"/>
      </top>
      <bottom style="thin">
        <color theme="9" tint="-0.499984740745262"/>
      </bottom>
      <diagonal/>
    </border>
    <border>
      <left style="thick">
        <color theme="9" tint="-0.499984740745262"/>
      </left>
      <right/>
      <top style="thin">
        <color theme="9" tint="-0.499984740745262"/>
      </top>
      <bottom style="thin">
        <color theme="9" tint="-0.499984740745262"/>
      </bottom>
      <diagonal/>
    </border>
  </borders>
  <cellStyleXfs count="27">
    <xf numFmtId="0" fontId="0" fillId="0" borderId="0"/>
    <xf numFmtId="0" fontId="2" fillId="0" borderId="0"/>
    <xf numFmtId="0" fontId="2" fillId="0" borderId="0"/>
    <xf numFmtId="0" fontId="2" fillId="0" borderId="0"/>
    <xf numFmtId="0" fontId="1" fillId="0" borderId="0"/>
    <xf numFmtId="0" fontId="2" fillId="0" borderId="0"/>
    <xf numFmtId="169" fontId="8" fillId="0" borderId="0"/>
    <xf numFmtId="0" fontId="8" fillId="0" borderId="0"/>
    <xf numFmtId="0" fontId="10" fillId="0" borderId="0"/>
    <xf numFmtId="0" fontId="2" fillId="0" borderId="0"/>
    <xf numFmtId="171" fontId="8" fillId="0" borderId="0"/>
    <xf numFmtId="171" fontId="8" fillId="0" borderId="0"/>
    <xf numFmtId="0" fontId="8" fillId="0" borderId="0"/>
    <xf numFmtId="0" fontId="8" fillId="0" borderId="0"/>
    <xf numFmtId="0" fontId="8" fillId="0" borderId="0"/>
    <xf numFmtId="171" fontId="8" fillId="0" borderId="0"/>
    <xf numFmtId="0" fontId="8" fillId="0" borderId="0"/>
    <xf numFmtId="179" fontId="8" fillId="0" borderId="0"/>
    <xf numFmtId="0" fontId="2" fillId="0" borderId="0"/>
    <xf numFmtId="0" fontId="2" fillId="0" borderId="0"/>
    <xf numFmtId="0" fontId="8" fillId="0" borderId="0"/>
    <xf numFmtId="164" fontId="3"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0" fontId="1" fillId="0" borderId="0"/>
    <xf numFmtId="0" fontId="2" fillId="0" borderId="0"/>
    <xf numFmtId="0" fontId="2" fillId="0" borderId="0"/>
  </cellStyleXfs>
  <cellXfs count="474">
    <xf numFmtId="0" fontId="0" fillId="0" borderId="0" xfId="0"/>
    <xf numFmtId="0" fontId="5" fillId="0" borderId="0" xfId="3" applyFont="1" applyAlignment="1">
      <alignment horizontal="left" vertical="center"/>
    </xf>
    <xf numFmtId="169" fontId="3" fillId="3" borderId="0" xfId="6" applyFont="1" applyFill="1" applyAlignment="1">
      <alignment vertical="center"/>
    </xf>
    <xf numFmtId="169" fontId="9" fillId="3" borderId="0" xfId="6" applyFont="1" applyFill="1" applyAlignment="1">
      <alignment vertical="center"/>
    </xf>
    <xf numFmtId="169" fontId="3" fillId="0" borderId="0" xfId="6" applyFont="1" applyAlignment="1">
      <alignment vertical="center"/>
    </xf>
    <xf numFmtId="3" fontId="3" fillId="0" borderId="0" xfId="7" applyNumberFormat="1" applyFont="1" applyAlignment="1">
      <alignment horizontal="right" vertical="center"/>
    </xf>
    <xf numFmtId="174" fontId="3" fillId="0" borderId="0" xfId="7" applyNumberFormat="1" applyFont="1" applyAlignment="1">
      <alignment horizontal="right" vertical="center"/>
    </xf>
    <xf numFmtId="0" fontId="4" fillId="0" borderId="0" xfId="7" applyFont="1" applyAlignment="1">
      <alignment horizontal="right" vertical="center"/>
    </xf>
    <xf numFmtId="0" fontId="11" fillId="0" borderId="0" xfId="7" applyFont="1" applyAlignment="1">
      <alignment horizontal="right" vertical="center"/>
    </xf>
    <xf numFmtId="0" fontId="3" fillId="0" borderId="0" xfId="7" applyFont="1" applyAlignment="1">
      <alignment vertical="center"/>
    </xf>
    <xf numFmtId="0" fontId="3" fillId="0" borderId="0" xfId="7" applyFont="1" applyAlignment="1">
      <alignment horizontal="right" vertical="center"/>
    </xf>
    <xf numFmtId="0" fontId="12" fillId="0" borderId="0" xfId="7" applyFont="1" applyAlignment="1">
      <alignment horizontal="right" vertical="center"/>
    </xf>
    <xf numFmtId="0" fontId="13" fillId="0" borderId="0" xfId="7" applyFont="1" applyAlignment="1">
      <alignment vertical="center"/>
    </xf>
    <xf numFmtId="0" fontId="13" fillId="0" borderId="0" xfId="7" applyFont="1" applyAlignment="1">
      <alignment horizontal="right" vertical="center"/>
    </xf>
    <xf numFmtId="0" fontId="3" fillId="0" borderId="0" xfId="7" applyFont="1" applyAlignment="1">
      <alignment horizontal="left" vertical="center"/>
    </xf>
    <xf numFmtId="174" fontId="3" fillId="3" borderId="0" xfId="7" applyNumberFormat="1" applyFont="1" applyFill="1" applyAlignment="1">
      <alignment horizontal="right" vertical="center"/>
    </xf>
    <xf numFmtId="0" fontId="3" fillId="3" borderId="0" xfId="7" applyFont="1" applyFill="1" applyAlignment="1">
      <alignment vertical="center"/>
    </xf>
    <xf numFmtId="0" fontId="4" fillId="3" borderId="0" xfId="7" applyFont="1" applyFill="1" applyAlignment="1">
      <alignment horizontal="right" vertical="center"/>
    </xf>
    <xf numFmtId="0" fontId="3" fillId="3" borderId="0" xfId="7" applyFont="1" applyFill="1" applyAlignment="1">
      <alignment horizontal="left" vertical="center"/>
    </xf>
    <xf numFmtId="171" fontId="12" fillId="0" borderId="0" xfId="10" applyFont="1" applyAlignment="1">
      <alignment vertical="center"/>
    </xf>
    <xf numFmtId="171" fontId="13" fillId="0" borderId="0" xfId="10" applyFont="1" applyAlignment="1">
      <alignment vertical="center"/>
    </xf>
    <xf numFmtId="171" fontId="4" fillId="0" borderId="0" xfId="11" applyFont="1" applyAlignment="1">
      <alignment vertical="center"/>
    </xf>
    <xf numFmtId="0" fontId="3" fillId="0" borderId="0" xfId="8" applyFont="1"/>
    <xf numFmtId="0" fontId="4" fillId="0" borderId="0" xfId="14" applyFont="1" applyAlignment="1">
      <alignment horizontal="left" vertical="center"/>
    </xf>
    <xf numFmtId="0" fontId="3" fillId="3" borderId="0" xfId="13" applyFont="1" applyFill="1" applyAlignment="1">
      <alignment horizontal="left" vertical="center"/>
    </xf>
    <xf numFmtId="0" fontId="3" fillId="0" borderId="0" xfId="0" applyFont="1" applyAlignment="1">
      <alignment vertical="center"/>
    </xf>
    <xf numFmtId="0" fontId="6" fillId="0" borderId="0" xfId="0" applyFont="1"/>
    <xf numFmtId="0" fontId="3" fillId="0" borderId="0" xfId="0" applyFont="1" applyAlignment="1">
      <alignment horizontal="right"/>
    </xf>
    <xf numFmtId="0" fontId="6" fillId="0" borderId="0" xfId="0" applyFont="1" applyAlignment="1">
      <alignment horizontal="right"/>
    </xf>
    <xf numFmtId="183" fontId="3" fillId="0" borderId="0" xfId="8" applyNumberFormat="1" applyFont="1"/>
    <xf numFmtId="49" fontId="3" fillId="0" borderId="0" xfId="8" applyNumberFormat="1" applyFont="1" applyAlignment="1">
      <alignment horizontal="right" vertical="center"/>
    </xf>
    <xf numFmtId="184" fontId="3" fillId="0" borderId="0" xfId="8" applyNumberFormat="1" applyFont="1" applyAlignment="1">
      <alignment horizontal="right" vertical="center"/>
    </xf>
    <xf numFmtId="184" fontId="3" fillId="0" borderId="0" xfId="8" applyNumberFormat="1" applyFont="1" applyAlignment="1">
      <alignment horizontal="left" vertical="center"/>
    </xf>
    <xf numFmtId="0" fontId="3" fillId="0" borderId="0" xfId="8" applyFont="1" applyAlignment="1">
      <alignment vertical="center"/>
    </xf>
    <xf numFmtId="49" fontId="3" fillId="0" borderId="0" xfId="8" applyNumberFormat="1" applyFont="1" applyAlignment="1">
      <alignment horizontal="left" vertical="center"/>
    </xf>
    <xf numFmtId="0" fontId="3" fillId="0" borderId="0" xfId="19" applyFont="1"/>
    <xf numFmtId="183" fontId="3" fillId="0" borderId="0" xfId="19" applyNumberFormat="1" applyFont="1"/>
    <xf numFmtId="0" fontId="6" fillId="0" borderId="0" xfId="8" applyFont="1"/>
    <xf numFmtId="0" fontId="3" fillId="0" borderId="0" xfId="20" applyFont="1" applyAlignment="1">
      <alignment vertical="center"/>
    </xf>
    <xf numFmtId="0" fontId="4" fillId="0" borderId="0" xfId="20" applyFont="1" applyAlignment="1">
      <alignment vertical="center"/>
    </xf>
    <xf numFmtId="1" fontId="3" fillId="0" borderId="0" xfId="0" applyNumberFormat="1" applyFont="1" applyAlignment="1">
      <alignment horizontal="right" vertical="center"/>
    </xf>
    <xf numFmtId="0" fontId="3" fillId="0" borderId="0" xfId="0" applyFont="1" applyAlignment="1">
      <alignment horizontal="left" vertical="center"/>
    </xf>
    <xf numFmtId="0" fontId="4" fillId="0" borderId="0" xfId="19" applyFont="1"/>
    <xf numFmtId="184" fontId="3" fillId="3" borderId="0" xfId="8" applyNumberFormat="1" applyFont="1" applyFill="1" applyAlignment="1">
      <alignment horizontal="left" vertical="center"/>
    </xf>
    <xf numFmtId="0" fontId="14" fillId="0" borderId="0" xfId="0" applyFont="1"/>
    <xf numFmtId="169" fontId="15" fillId="0" borderId="0" xfId="6" applyFont="1" applyAlignment="1">
      <alignment vertical="center"/>
    </xf>
    <xf numFmtId="0" fontId="14" fillId="0" borderId="0" xfId="8" applyFont="1"/>
    <xf numFmtId="0" fontId="16" fillId="0" borderId="0" xfId="19" applyFont="1"/>
    <xf numFmtId="0" fontId="16" fillId="0" borderId="0" xfId="19" applyFont="1" applyAlignment="1">
      <alignment horizontal="right"/>
    </xf>
    <xf numFmtId="183" fontId="16" fillId="0" borderId="0" xfId="19" applyNumberFormat="1" applyFont="1"/>
    <xf numFmtId="0" fontId="16" fillId="2" borderId="10" xfId="0" applyFont="1" applyFill="1" applyBorder="1" applyAlignment="1">
      <alignment horizontal="center" vertical="center"/>
    </xf>
    <xf numFmtId="0" fontId="16" fillId="2" borderId="1" xfId="0" applyFont="1" applyFill="1" applyBorder="1" applyAlignment="1">
      <alignment horizontal="center" vertical="center" wrapText="1"/>
    </xf>
    <xf numFmtId="0" fontId="15" fillId="0" borderId="0" xfId="0" applyFont="1" applyAlignment="1">
      <alignment vertical="center"/>
    </xf>
    <xf numFmtId="0" fontId="16" fillId="0" borderId="6"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right" vertical="center"/>
    </xf>
    <xf numFmtId="0" fontId="16" fillId="2" borderId="6" xfId="0" applyFont="1" applyFill="1" applyBorder="1" applyAlignment="1">
      <alignment horizontal="left" vertical="center"/>
    </xf>
    <xf numFmtId="0" fontId="16" fillId="2" borderId="0" xfId="0" applyFont="1" applyFill="1" applyAlignment="1">
      <alignment horizontal="left" vertical="center"/>
    </xf>
    <xf numFmtId="3" fontId="16" fillId="2" borderId="0" xfId="0" applyNumberFormat="1" applyFont="1" applyFill="1" applyAlignment="1">
      <alignment horizontal="right" vertical="center"/>
    </xf>
    <xf numFmtId="0" fontId="16" fillId="0" borderId="0" xfId="9" applyFont="1" applyAlignment="1">
      <alignment horizontal="right" vertical="center"/>
    </xf>
    <xf numFmtId="174" fontId="16" fillId="3" borderId="0" xfId="9" applyNumberFormat="1" applyFont="1" applyFill="1" applyAlignment="1">
      <alignment horizontal="right" vertical="center"/>
    </xf>
    <xf numFmtId="174" fontId="15" fillId="0" borderId="0" xfId="0" applyNumberFormat="1" applyFont="1" applyAlignment="1">
      <alignment vertical="center"/>
    </xf>
    <xf numFmtId="0" fontId="15" fillId="0" borderId="6" xfId="0" applyFont="1" applyBorder="1" applyAlignment="1">
      <alignment vertical="center"/>
    </xf>
    <xf numFmtId="0" fontId="16" fillId="0" borderId="0" xfId="9" quotePrefix="1" applyFont="1" applyAlignment="1">
      <alignment horizontal="right" vertical="center"/>
    </xf>
    <xf numFmtId="0" fontId="15" fillId="0" borderId="8" xfId="0" applyFont="1" applyBorder="1" applyAlignment="1">
      <alignment vertical="center"/>
    </xf>
    <xf numFmtId="0" fontId="16" fillId="0" borderId="2" xfId="9" quotePrefix="1" applyFont="1" applyBorder="1" applyAlignment="1">
      <alignment horizontal="right" vertical="center"/>
    </xf>
    <xf numFmtId="174" fontId="16" fillId="3" borderId="2" xfId="9" applyNumberFormat="1" applyFont="1" applyFill="1" applyBorder="1" applyAlignment="1">
      <alignment horizontal="right" vertical="center"/>
    </xf>
    <xf numFmtId="0" fontId="16" fillId="0" borderId="9" xfId="0" applyFont="1" applyBorder="1" applyAlignment="1">
      <alignment vertical="center"/>
    </xf>
    <xf numFmtId="0" fontId="15" fillId="0" borderId="4" xfId="9" applyFont="1" applyBorder="1" applyAlignment="1">
      <alignment horizontal="right" vertical="center"/>
    </xf>
    <xf numFmtId="174" fontId="15" fillId="0" borderId="4" xfId="9" applyNumberFormat="1" applyFont="1" applyBorder="1" applyAlignment="1">
      <alignment horizontal="right" vertical="center"/>
    </xf>
    <xf numFmtId="0" fontId="16" fillId="0" borderId="7" xfId="0" applyFont="1" applyBorder="1" applyAlignment="1">
      <alignment vertical="center"/>
    </xf>
    <xf numFmtId="0" fontId="15" fillId="0" borderId="0" xfId="9" applyFont="1" applyAlignment="1">
      <alignment horizontal="right" vertical="center"/>
    </xf>
    <xf numFmtId="174" fontId="15" fillId="3" borderId="5" xfId="9" applyNumberFormat="1" applyFont="1" applyFill="1" applyBorder="1" applyAlignment="1">
      <alignment horizontal="right" vertical="center"/>
    </xf>
    <xf numFmtId="174" fontId="15" fillId="0" borderId="5" xfId="9" applyNumberFormat="1" applyFont="1" applyBorder="1" applyAlignment="1">
      <alignment horizontal="right" vertical="center"/>
    </xf>
    <xf numFmtId="174" fontId="15" fillId="3" borderId="0" xfId="9" applyNumberFormat="1" applyFont="1" applyFill="1" applyAlignment="1">
      <alignment horizontal="right" vertical="center"/>
    </xf>
    <xf numFmtId="174" fontId="15" fillId="0" borderId="0" xfId="9" applyNumberFormat="1" applyFont="1" applyAlignment="1">
      <alignment horizontal="right" vertical="center"/>
    </xf>
    <xf numFmtId="0" fontId="16" fillId="0" borderId="6" xfId="0" applyFont="1" applyBorder="1" applyAlignment="1">
      <alignment vertical="center"/>
    </xf>
    <xf numFmtId="0" fontId="15" fillId="0" borderId="5" xfId="9" quotePrefix="1" applyFont="1" applyBorder="1" applyAlignment="1">
      <alignment horizontal="right" vertical="center"/>
    </xf>
    <xf numFmtId="0" fontId="15" fillId="0" borderId="5" xfId="9" applyFont="1" applyBorder="1" applyAlignment="1">
      <alignment horizontal="right" vertical="center"/>
    </xf>
    <xf numFmtId="0" fontId="15" fillId="0" borderId="0" xfId="9" quotePrefix="1" applyFont="1" applyAlignment="1">
      <alignment horizontal="right" vertical="center"/>
    </xf>
    <xf numFmtId="0" fontId="15" fillId="0" borderId="2" xfId="9" quotePrefix="1" applyFont="1" applyBorder="1" applyAlignment="1">
      <alignment horizontal="right" vertical="center"/>
    </xf>
    <xf numFmtId="174" fontId="15" fillId="0" borderId="2" xfId="9" applyNumberFormat="1" applyFont="1" applyBorder="1" applyAlignment="1">
      <alignment horizontal="right" vertical="center"/>
    </xf>
    <xf numFmtId="164" fontId="14" fillId="3" borderId="0" xfId="21" applyFont="1" applyFill="1" applyBorder="1" applyAlignment="1">
      <alignment vertical="center"/>
    </xf>
    <xf numFmtId="1" fontId="15" fillId="0" borderId="2" xfId="0" applyNumberFormat="1" applyFont="1" applyBorder="1" applyAlignment="1">
      <alignment horizontal="right" vertical="center"/>
    </xf>
    <xf numFmtId="0" fontId="14" fillId="0" borderId="0" xfId="8" applyFont="1" applyAlignment="1">
      <alignment horizontal="right"/>
    </xf>
    <xf numFmtId="0" fontId="15" fillId="0" borderId="0" xfId="20" applyFont="1" applyAlignment="1">
      <alignment horizontal="left" vertical="center"/>
    </xf>
    <xf numFmtId="0" fontId="15" fillId="0" borderId="0" xfId="20" applyFont="1" applyAlignment="1">
      <alignment vertical="center"/>
    </xf>
    <xf numFmtId="168" fontId="15" fillId="0" borderId="0" xfId="20" applyNumberFormat="1" applyFont="1" applyAlignment="1">
      <alignment vertical="center"/>
    </xf>
    <xf numFmtId="0" fontId="5" fillId="0" borderId="0" xfId="3" applyFont="1" applyAlignment="1">
      <alignment vertical="center"/>
    </xf>
    <xf numFmtId="0" fontId="15" fillId="0" borderId="0" xfId="8" applyFont="1"/>
    <xf numFmtId="0" fontId="17" fillId="0" borderId="0" xfId="3" applyFont="1" applyAlignment="1">
      <alignment vertical="center"/>
    </xf>
    <xf numFmtId="49" fontId="15" fillId="0" borderId="0" xfId="8" applyNumberFormat="1" applyFont="1" applyAlignment="1">
      <alignment horizontal="center"/>
    </xf>
    <xf numFmtId="49" fontId="15" fillId="0" borderId="0" xfId="8" applyNumberFormat="1" applyFont="1" applyAlignment="1">
      <alignment horizontal="left"/>
    </xf>
    <xf numFmtId="0" fontId="15" fillId="0" borderId="0" xfId="8" applyFont="1" applyAlignment="1">
      <alignment vertical="center"/>
    </xf>
    <xf numFmtId="3" fontId="15" fillId="0" borderId="0" xfId="8" applyNumberFormat="1" applyFont="1" applyAlignment="1">
      <alignment vertical="center"/>
    </xf>
    <xf numFmtId="3" fontId="15" fillId="0" borderId="0" xfId="8" applyNumberFormat="1" applyFont="1"/>
    <xf numFmtId="3" fontId="16" fillId="0" borderId="0" xfId="8" applyNumberFormat="1" applyFont="1" applyAlignment="1">
      <alignment vertical="center"/>
    </xf>
    <xf numFmtId="0" fontId="15" fillId="0" borderId="0" xfId="19" applyFont="1" applyAlignment="1">
      <alignment vertical="center"/>
    </xf>
    <xf numFmtId="0" fontId="15" fillId="0" borderId="0" xfId="19" applyFont="1"/>
    <xf numFmtId="0" fontId="16" fillId="0" borderId="0" xfId="19" applyFont="1" applyAlignment="1">
      <alignment horizontal="center"/>
    </xf>
    <xf numFmtId="183" fontId="15" fillId="0" borderId="0" xfId="19" applyNumberFormat="1" applyFont="1" applyAlignment="1">
      <alignment vertical="center"/>
    </xf>
    <xf numFmtId="183" fontId="15" fillId="0" borderId="0" xfId="19" applyNumberFormat="1" applyFont="1" applyAlignment="1">
      <alignment horizontal="right" vertical="center"/>
    </xf>
    <xf numFmtId="0" fontId="14" fillId="0" borderId="0" xfId="8" applyFont="1" applyAlignment="1">
      <alignment vertical="center"/>
    </xf>
    <xf numFmtId="3" fontId="15" fillId="0" borderId="0" xfId="19" applyNumberFormat="1" applyFont="1" applyAlignment="1">
      <alignment vertical="center"/>
    </xf>
    <xf numFmtId="3" fontId="14" fillId="0" borderId="0" xfId="8" applyNumberFormat="1" applyFont="1" applyAlignment="1">
      <alignment vertical="center"/>
    </xf>
    <xf numFmtId="183" fontId="19" fillId="0" borderId="0" xfId="19" applyNumberFormat="1" applyFont="1" applyAlignment="1">
      <alignment vertical="center"/>
    </xf>
    <xf numFmtId="0" fontId="19" fillId="0" borderId="0" xfId="19" applyFont="1" applyAlignment="1">
      <alignment vertical="center"/>
    </xf>
    <xf numFmtId="0" fontId="15" fillId="0" borderId="0" xfId="0" applyFont="1" applyAlignment="1">
      <alignment horizontal="right"/>
    </xf>
    <xf numFmtId="0" fontId="14" fillId="0" borderId="0" xfId="0" applyFont="1" applyAlignment="1">
      <alignment horizontal="right"/>
    </xf>
    <xf numFmtId="0" fontId="15" fillId="0" borderId="0" xfId="8" applyFont="1" applyAlignment="1">
      <alignment horizontal="right"/>
    </xf>
    <xf numFmtId="0" fontId="21" fillId="0" borderId="0" xfId="0" applyFont="1" applyAlignment="1">
      <alignment vertical="center"/>
    </xf>
    <xf numFmtId="0" fontId="16" fillId="0" borderId="0" xfId="0" applyFont="1" applyAlignment="1">
      <alignment vertical="center"/>
    </xf>
    <xf numFmtId="179" fontId="15" fillId="0" borderId="0" xfId="17" applyFont="1" applyAlignment="1">
      <alignment vertical="center"/>
    </xf>
    <xf numFmtId="179" fontId="16" fillId="3" borderId="0" xfId="17" applyFont="1" applyFill="1" applyAlignment="1">
      <alignment horizontal="center" vertical="center"/>
    </xf>
    <xf numFmtId="169" fontId="16" fillId="0" borderId="0" xfId="17" applyNumberFormat="1" applyFont="1" applyAlignment="1">
      <alignment vertical="center"/>
    </xf>
    <xf numFmtId="179" fontId="16" fillId="3" borderId="0" xfId="17" applyFont="1" applyFill="1" applyAlignment="1">
      <alignment vertical="center"/>
    </xf>
    <xf numFmtId="179" fontId="15" fillId="3" borderId="0" xfId="17" applyFont="1" applyFill="1" applyAlignment="1">
      <alignment vertical="center"/>
    </xf>
    <xf numFmtId="0" fontId="18" fillId="0" borderId="0" xfId="7" applyFont="1" applyAlignment="1">
      <alignment vertical="center"/>
    </xf>
    <xf numFmtId="0" fontId="15" fillId="0" borderId="0" xfId="7" applyFont="1" applyAlignment="1">
      <alignment vertical="center"/>
    </xf>
    <xf numFmtId="0" fontId="16" fillId="0" borderId="0" xfId="7" applyFont="1" applyAlignment="1">
      <alignment vertical="center"/>
    </xf>
    <xf numFmtId="0" fontId="21" fillId="0" borderId="0" xfId="7" applyFont="1" applyAlignment="1">
      <alignment vertical="center"/>
    </xf>
    <xf numFmtId="166" fontId="15" fillId="0" borderId="0" xfId="12" applyNumberFormat="1" applyFont="1" applyAlignment="1">
      <alignment vertical="center"/>
    </xf>
    <xf numFmtId="0" fontId="15" fillId="0" borderId="0" xfId="12" applyFont="1" applyAlignment="1">
      <alignment vertical="center"/>
    </xf>
    <xf numFmtId="168" fontId="15" fillId="0" borderId="0" xfId="12" applyNumberFormat="1" applyFont="1" applyAlignment="1">
      <alignment vertical="center"/>
    </xf>
    <xf numFmtId="171" fontId="16" fillId="0" borderId="0" xfId="10" applyFont="1" applyAlignment="1">
      <alignment vertical="center"/>
    </xf>
    <xf numFmtId="171" fontId="20" fillId="0" borderId="0" xfId="10" applyFont="1" applyAlignment="1">
      <alignment vertical="center"/>
    </xf>
    <xf numFmtId="171" fontId="15" fillId="0" borderId="0" xfId="10" applyFont="1" applyAlignment="1">
      <alignment vertical="center"/>
    </xf>
    <xf numFmtId="171" fontId="22" fillId="0" borderId="0" xfId="10" applyFont="1" applyAlignment="1">
      <alignment vertical="center"/>
    </xf>
    <xf numFmtId="1" fontId="15" fillId="0" borderId="0" xfId="8" applyNumberFormat="1" applyFont="1"/>
    <xf numFmtId="0" fontId="23" fillId="0" borderId="0" xfId="8" applyFont="1"/>
    <xf numFmtId="0" fontId="15" fillId="0" borderId="0" xfId="7" applyFont="1" applyAlignment="1">
      <alignment horizontal="right" vertical="center"/>
    </xf>
    <xf numFmtId="3" fontId="15" fillId="3" borderId="0" xfId="7" applyNumberFormat="1" applyFont="1" applyFill="1" applyAlignment="1">
      <alignment horizontal="right" vertical="center"/>
    </xf>
    <xf numFmtId="0" fontId="15" fillId="0" borderId="0" xfId="7" applyFont="1" applyAlignment="1">
      <alignment horizontal="left" vertical="center"/>
    </xf>
    <xf numFmtId="0" fontId="16" fillId="0" borderId="0" xfId="7" applyFont="1" applyAlignment="1">
      <alignment horizontal="left" vertical="center"/>
    </xf>
    <xf numFmtId="175" fontId="21" fillId="0" borderId="0" xfId="7" applyNumberFormat="1" applyFont="1" applyAlignment="1">
      <alignment vertical="center"/>
    </xf>
    <xf numFmtId="168" fontId="15" fillId="0" borderId="0" xfId="7" applyNumberFormat="1" applyFont="1" applyAlignment="1">
      <alignment vertical="center"/>
    </xf>
    <xf numFmtId="173" fontId="15" fillId="0" borderId="0" xfId="7" applyNumberFormat="1" applyFont="1" applyAlignment="1">
      <alignment vertical="center"/>
    </xf>
    <xf numFmtId="172" fontId="15" fillId="0" borderId="0" xfId="8" applyNumberFormat="1" applyFont="1" applyAlignment="1">
      <alignment vertical="center"/>
    </xf>
    <xf numFmtId="169" fontId="4" fillId="0" borderId="0" xfId="6" applyFont="1" applyAlignment="1">
      <alignment horizontal="left" vertical="center"/>
    </xf>
    <xf numFmtId="1" fontId="3" fillId="0" borderId="0" xfId="8" applyNumberFormat="1" applyFont="1"/>
    <xf numFmtId="0" fontId="11" fillId="0" borderId="0" xfId="8" applyFont="1"/>
    <xf numFmtId="0" fontId="3" fillId="0" borderId="0" xfId="13" applyFont="1" applyAlignment="1">
      <alignment horizontal="left" vertical="center"/>
    </xf>
    <xf numFmtId="166" fontId="3" fillId="0" borderId="0" xfId="12" applyNumberFormat="1" applyFont="1" applyAlignment="1">
      <alignment vertical="center"/>
    </xf>
    <xf numFmtId="0" fontId="3" fillId="0" borderId="0" xfId="12" applyFont="1" applyAlignment="1">
      <alignment vertical="center"/>
    </xf>
    <xf numFmtId="0" fontId="3" fillId="3" borderId="0" xfId="0" applyFont="1" applyFill="1" applyAlignment="1">
      <alignment vertical="center"/>
    </xf>
    <xf numFmtId="0" fontId="3" fillId="0" borderId="0" xfId="8" applyFont="1" applyAlignment="1">
      <alignment horizontal="right"/>
    </xf>
    <xf numFmtId="180" fontId="24" fillId="0" borderId="0" xfId="17" applyNumberFormat="1" applyFont="1" applyAlignment="1">
      <alignment horizontal="right" vertical="center"/>
    </xf>
    <xf numFmtId="180" fontId="3" fillId="0" borderId="0" xfId="17" applyNumberFormat="1" applyFont="1" applyAlignment="1">
      <alignment horizontal="right" vertical="center"/>
    </xf>
    <xf numFmtId="179" fontId="3" fillId="0" borderId="0" xfId="17" applyFont="1" applyAlignment="1">
      <alignment vertical="center"/>
    </xf>
    <xf numFmtId="169" fontId="3" fillId="0" borderId="0" xfId="17" applyNumberFormat="1" applyFont="1" applyAlignment="1">
      <alignment vertical="center"/>
    </xf>
    <xf numFmtId="179" fontId="4" fillId="3" borderId="0" xfId="17" applyFont="1" applyFill="1" applyAlignment="1">
      <alignment horizontal="left" vertical="center"/>
    </xf>
    <xf numFmtId="49" fontId="3" fillId="0" borderId="0" xfId="8" applyNumberFormat="1" applyFont="1" applyAlignment="1">
      <alignment horizontal="center" vertical="center"/>
    </xf>
    <xf numFmtId="0" fontId="3" fillId="0" borderId="0" xfId="8" applyFont="1" applyAlignment="1">
      <alignment vertical="top"/>
    </xf>
    <xf numFmtId="0" fontId="4" fillId="3" borderId="0" xfId="8" applyFont="1" applyFill="1" applyAlignment="1">
      <alignment vertical="center"/>
    </xf>
    <xf numFmtId="49" fontId="3" fillId="3" borderId="0" xfId="8" applyNumberFormat="1" applyFont="1" applyFill="1" applyAlignment="1">
      <alignment horizontal="center" vertical="center"/>
    </xf>
    <xf numFmtId="49" fontId="3" fillId="0" borderId="0" xfId="8" applyNumberFormat="1" applyFont="1" applyAlignment="1">
      <alignment horizontal="left"/>
    </xf>
    <xf numFmtId="0" fontId="4" fillId="0" borderId="0" xfId="0" applyFont="1" applyAlignment="1">
      <alignment horizontal="left" vertical="center"/>
    </xf>
    <xf numFmtId="0" fontId="5" fillId="0" borderId="0" xfId="3" applyFont="1" applyAlignment="1">
      <alignment vertical="center" wrapText="1"/>
    </xf>
    <xf numFmtId="0" fontId="16" fillId="0" borderId="0" xfId="0" applyFont="1" applyAlignment="1">
      <alignment horizontal="center" vertical="center" wrapText="1"/>
    </xf>
    <xf numFmtId="0" fontId="25" fillId="0" borderId="0" xfId="3" applyFont="1" applyAlignment="1">
      <alignment horizontal="left" vertical="center"/>
    </xf>
    <xf numFmtId="169" fontId="4" fillId="0" borderId="0" xfId="6" applyFont="1" applyAlignment="1">
      <alignment vertical="center"/>
    </xf>
    <xf numFmtId="0" fontId="4" fillId="0" borderId="0" xfId="7" quotePrefix="1" applyFont="1" applyAlignment="1">
      <alignment horizontal="left" vertical="center"/>
    </xf>
    <xf numFmtId="0" fontId="3" fillId="0" borderId="0" xfId="7" applyFont="1" applyAlignment="1">
      <alignment horizontal="centerContinuous" vertical="center"/>
    </xf>
    <xf numFmtId="0" fontId="28" fillId="0" borderId="0" xfId="7" applyFont="1" applyAlignment="1">
      <alignment horizontal="right" vertical="center"/>
    </xf>
    <xf numFmtId="0" fontId="26" fillId="0" borderId="0" xfId="3" applyFont="1" applyAlignment="1">
      <alignment horizontal="center" vertical="center"/>
    </xf>
    <xf numFmtId="4" fontId="26" fillId="0" borderId="0" xfId="3" applyNumberFormat="1" applyFont="1" applyAlignment="1">
      <alignment horizontal="center" vertical="center"/>
    </xf>
    <xf numFmtId="171" fontId="30" fillId="0" borderId="16" xfId="10" applyFont="1" applyBorder="1" applyAlignment="1">
      <alignment vertical="center"/>
    </xf>
    <xf numFmtId="3" fontId="30" fillId="0" borderId="12" xfId="10" applyNumberFormat="1" applyFont="1" applyBorder="1" applyAlignment="1" applyProtection="1">
      <alignment horizontal="right" vertical="center"/>
      <protection locked="0"/>
    </xf>
    <xf numFmtId="174" fontId="30" fillId="0" borderId="12" xfId="10" applyNumberFormat="1" applyFont="1" applyBorder="1" applyAlignment="1" applyProtection="1">
      <alignment horizontal="right" vertical="center"/>
      <protection locked="0"/>
    </xf>
    <xf numFmtId="174" fontId="29" fillId="0" borderId="12" xfId="10" applyNumberFormat="1" applyFont="1" applyBorder="1" applyAlignment="1" applyProtection="1">
      <alignment horizontal="right" vertical="center"/>
      <protection locked="0"/>
    </xf>
    <xf numFmtId="3" fontId="3" fillId="0" borderId="0" xfId="7" applyNumberFormat="1" applyFont="1" applyAlignment="1">
      <alignment vertical="center"/>
    </xf>
    <xf numFmtId="166" fontId="3" fillId="0" borderId="0" xfId="7" applyNumberFormat="1" applyFont="1" applyAlignment="1">
      <alignment vertical="center"/>
    </xf>
    <xf numFmtId="167" fontId="3" fillId="0" borderId="0" xfId="8" applyNumberFormat="1" applyFont="1" applyAlignment="1">
      <alignment horizontal="right"/>
    </xf>
    <xf numFmtId="178" fontId="3" fillId="0" borderId="0" xfId="8" applyNumberFormat="1" applyFont="1" applyAlignment="1">
      <alignment horizontal="right"/>
    </xf>
    <xf numFmtId="0" fontId="3" fillId="0" borderId="0" xfId="0" applyFont="1" applyAlignment="1">
      <alignment horizontal="left" indent="1"/>
    </xf>
    <xf numFmtId="2" fontId="3" fillId="0" borderId="0" xfId="0" applyNumberFormat="1" applyFont="1" applyAlignment="1">
      <alignment horizontal="right" indent="1"/>
    </xf>
    <xf numFmtId="0" fontId="25" fillId="0" borderId="0" xfId="3" applyFont="1" applyAlignment="1">
      <alignment vertical="center"/>
    </xf>
    <xf numFmtId="0" fontId="26" fillId="0" borderId="0" xfId="3" applyFont="1" applyAlignment="1">
      <alignment vertical="center"/>
    </xf>
    <xf numFmtId="49" fontId="3" fillId="0" borderId="0" xfId="8" applyNumberFormat="1" applyFont="1" applyAlignment="1">
      <alignment horizontal="center"/>
    </xf>
    <xf numFmtId="0" fontId="4" fillId="0" borderId="0" xfId="8" applyFont="1" applyAlignment="1">
      <alignment horizontal="center"/>
    </xf>
    <xf numFmtId="183" fontId="3" fillId="0" borderId="0" xfId="8" applyNumberFormat="1" applyFont="1" applyAlignment="1">
      <alignment horizontal="right" vertical="center"/>
    </xf>
    <xf numFmtId="183" fontId="3" fillId="0" borderId="0" xfId="8" applyNumberFormat="1" applyFont="1" applyAlignment="1">
      <alignment vertical="center"/>
    </xf>
    <xf numFmtId="0" fontId="3" fillId="0" borderId="0" xfId="19" applyFont="1" applyAlignment="1">
      <alignment horizontal="center" vertical="center"/>
    </xf>
    <xf numFmtId="49" fontId="3" fillId="0" borderId="15" xfId="19" applyNumberFormat="1" applyFont="1" applyBorder="1" applyAlignment="1">
      <alignment horizontal="center" vertical="center"/>
    </xf>
    <xf numFmtId="49" fontId="3" fillId="0" borderId="0" xfId="19" applyNumberFormat="1" applyFont="1" applyAlignment="1">
      <alignment horizontal="center" vertical="center"/>
    </xf>
    <xf numFmtId="183" fontId="3" fillId="0" borderId="0" xfId="19" applyNumberFormat="1" applyFont="1" applyAlignment="1">
      <alignment vertical="center"/>
    </xf>
    <xf numFmtId="183" fontId="3" fillId="0" borderId="0" xfId="19" applyNumberFormat="1" applyFont="1" applyAlignment="1">
      <alignment horizontal="right" vertical="center"/>
    </xf>
    <xf numFmtId="0" fontId="6" fillId="0" borderId="0" xfId="8" applyFont="1" applyAlignment="1">
      <alignment vertical="center"/>
    </xf>
    <xf numFmtId="183" fontId="3" fillId="0" borderId="0" xfId="19" applyNumberFormat="1" applyFont="1" applyAlignment="1">
      <alignment horizontal="left" vertical="center"/>
    </xf>
    <xf numFmtId="183" fontId="3" fillId="0" borderId="0" xfId="19" applyNumberFormat="1" applyFont="1" applyAlignment="1">
      <alignment horizontal="right"/>
    </xf>
    <xf numFmtId="0" fontId="4" fillId="0" borderId="0" xfId="19" applyFont="1" applyAlignment="1">
      <alignment horizontal="right"/>
    </xf>
    <xf numFmtId="183" fontId="4" fillId="0" borderId="0" xfId="19" applyNumberFormat="1" applyFont="1"/>
    <xf numFmtId="0" fontId="4" fillId="0" borderId="16" xfId="0" applyFont="1" applyBorder="1" applyAlignment="1">
      <alignment vertical="center"/>
    </xf>
    <xf numFmtId="0" fontId="3" fillId="0" borderId="12" xfId="0" applyFont="1" applyBorder="1" applyAlignment="1">
      <alignment horizontal="right" vertical="center"/>
    </xf>
    <xf numFmtId="1" fontId="3" fillId="0" borderId="12" xfId="0" applyNumberFormat="1" applyFont="1" applyBorder="1" applyAlignment="1">
      <alignment horizontal="right" vertical="center"/>
    </xf>
    <xf numFmtId="3" fontId="28" fillId="0" borderId="0" xfId="7" applyNumberFormat="1" applyFont="1" applyAlignment="1">
      <alignment horizontal="right" vertical="center"/>
    </xf>
    <xf numFmtId="183" fontId="33" fillId="0" borderId="0" xfId="19" applyNumberFormat="1" applyFont="1" applyAlignment="1">
      <alignment vertical="center"/>
    </xf>
    <xf numFmtId="169" fontId="34" fillId="0" borderId="0" xfId="6" applyFont="1" applyAlignment="1">
      <alignment vertical="center"/>
    </xf>
    <xf numFmtId="169" fontId="36" fillId="0" borderId="0" xfId="6" applyFont="1" applyAlignment="1">
      <alignment vertical="center"/>
    </xf>
    <xf numFmtId="169" fontId="16" fillId="2" borderId="3" xfId="6" applyFont="1" applyFill="1" applyBorder="1" applyAlignment="1">
      <alignment horizontal="center" vertical="center"/>
    </xf>
    <xf numFmtId="169" fontId="16" fillId="2" borderId="11" xfId="6" applyFont="1" applyFill="1" applyBorder="1" applyAlignment="1">
      <alignment horizontal="centerContinuous" vertical="center"/>
    </xf>
    <xf numFmtId="169" fontId="16" fillId="2" borderId="3" xfId="6" applyFont="1" applyFill="1" applyBorder="1" applyAlignment="1">
      <alignment horizontal="centerContinuous" vertical="center"/>
    </xf>
    <xf numFmtId="169" fontId="16" fillId="2" borderId="12" xfId="6" applyFont="1" applyFill="1" applyBorder="1" applyAlignment="1">
      <alignment vertical="center"/>
    </xf>
    <xf numFmtId="169" fontId="16" fillId="2" borderId="12" xfId="6" applyFont="1" applyFill="1" applyBorder="1" applyAlignment="1">
      <alignment horizontal="right" vertical="center"/>
    </xf>
    <xf numFmtId="169" fontId="16" fillId="0" borderId="15" xfId="6" applyFont="1" applyBorder="1" applyAlignment="1">
      <alignment vertical="center"/>
    </xf>
    <xf numFmtId="171" fontId="15" fillId="0" borderId="15" xfId="6" quotePrefix="1" applyNumberFormat="1" applyFont="1" applyBorder="1" applyAlignment="1">
      <alignment horizontal="center" vertical="center"/>
    </xf>
    <xf numFmtId="169" fontId="16" fillId="0" borderId="0" xfId="6" applyFont="1" applyAlignment="1">
      <alignment vertical="center"/>
    </xf>
    <xf numFmtId="169" fontId="16" fillId="0" borderId="0" xfId="6" applyFont="1" applyAlignment="1">
      <alignment horizontal="center" vertical="center"/>
    </xf>
    <xf numFmtId="170" fontId="15" fillId="0" borderId="0" xfId="6" applyNumberFormat="1" applyFont="1" applyAlignment="1">
      <alignment vertical="center"/>
    </xf>
    <xf numFmtId="170" fontId="15" fillId="3" borderId="0" xfId="6" applyNumberFormat="1" applyFont="1" applyFill="1" applyAlignment="1">
      <alignment vertical="center"/>
    </xf>
    <xf numFmtId="171" fontId="15" fillId="0" borderId="16" xfId="6" quotePrefix="1" applyNumberFormat="1" applyFont="1" applyBorder="1" applyAlignment="1">
      <alignment horizontal="center" vertical="center"/>
    </xf>
    <xf numFmtId="170" fontId="15" fillId="0" borderId="12" xfId="6" applyNumberFormat="1" applyFont="1" applyBorder="1" applyAlignment="1">
      <alignment vertical="center"/>
    </xf>
    <xf numFmtId="0" fontId="16" fillId="2" borderId="13" xfId="7" applyFont="1" applyFill="1" applyBorder="1" applyAlignment="1">
      <alignment horizontal="center" vertical="center"/>
    </xf>
    <xf numFmtId="0" fontId="16" fillId="2" borderId="11" xfId="7" applyFont="1" applyFill="1" applyBorder="1" applyAlignment="1">
      <alignment horizontal="right" vertical="center"/>
    </xf>
    <xf numFmtId="0" fontId="16" fillId="0" borderId="15" xfId="7" applyFont="1" applyBorder="1" applyAlignment="1">
      <alignment horizontal="center" vertical="center"/>
    </xf>
    <xf numFmtId="0" fontId="16" fillId="0" borderId="0" xfId="7" applyFont="1" applyAlignment="1">
      <alignment horizontal="right" vertical="center"/>
    </xf>
    <xf numFmtId="0" fontId="16" fillId="2" borderId="15" xfId="7" applyFont="1" applyFill="1" applyBorder="1" applyAlignment="1">
      <alignment vertical="center"/>
    </xf>
    <xf numFmtId="175" fontId="16" fillId="2" borderId="0" xfId="7" applyNumberFormat="1" applyFont="1" applyFill="1" applyAlignment="1">
      <alignment horizontal="right" vertical="center"/>
    </xf>
    <xf numFmtId="0" fontId="15" fillId="0" borderId="15" xfId="7" applyFont="1" applyBorder="1" applyAlignment="1">
      <alignment horizontal="left" vertical="center" indent="1"/>
    </xf>
    <xf numFmtId="3" fontId="15" fillId="0" borderId="0" xfId="7" applyNumberFormat="1" applyFont="1" applyAlignment="1">
      <alignment horizontal="right" vertical="center"/>
    </xf>
    <xf numFmtId="174" fontId="15" fillId="0" borderId="0" xfId="7" applyNumberFormat="1" applyFont="1" applyAlignment="1">
      <alignment horizontal="right" vertical="center"/>
    </xf>
    <xf numFmtId="175" fontId="15" fillId="0" borderId="0" xfId="7" applyNumberFormat="1" applyFont="1" applyAlignment="1">
      <alignment horizontal="right" vertical="center"/>
    </xf>
    <xf numFmtId="0" fontId="15" fillId="0" borderId="16" xfId="7" applyFont="1" applyBorder="1" applyAlignment="1">
      <alignment horizontal="left" vertical="center" indent="1"/>
    </xf>
    <xf numFmtId="3" fontId="15" fillId="0" borderId="12" xfId="7" applyNumberFormat="1" applyFont="1" applyBorder="1" applyAlignment="1">
      <alignment horizontal="right" vertical="center"/>
    </xf>
    <xf numFmtId="174" fontId="15" fillId="0" borderId="12" xfId="7" applyNumberFormat="1" applyFont="1" applyBorder="1" applyAlignment="1">
      <alignment vertical="center"/>
    </xf>
    <xf numFmtId="174" fontId="15" fillId="0" borderId="12" xfId="7" applyNumberFormat="1" applyFont="1" applyBorder="1" applyAlignment="1">
      <alignment horizontal="right" vertical="center"/>
    </xf>
    <xf numFmtId="174" fontId="15" fillId="0" borderId="0" xfId="7" applyNumberFormat="1" applyFont="1" applyAlignment="1">
      <alignment vertical="center"/>
    </xf>
    <xf numFmtId="3" fontId="16" fillId="2" borderId="0" xfId="7" applyNumberFormat="1" applyFont="1" applyFill="1" applyAlignment="1">
      <alignment horizontal="right" vertical="center"/>
    </xf>
    <xf numFmtId="0" fontId="16" fillId="0" borderId="15" xfId="7" applyFont="1" applyBorder="1" applyAlignment="1">
      <alignment vertical="center"/>
    </xf>
    <xf numFmtId="0" fontId="16" fillId="0" borderId="15" xfId="7" applyFont="1" applyBorder="1" applyAlignment="1">
      <alignment horizontal="left" vertical="center" indent="1"/>
    </xf>
    <xf numFmtId="0" fontId="15" fillId="0" borderId="15" xfId="7" applyFont="1" applyBorder="1" applyAlignment="1">
      <alignment horizontal="left" vertical="center" indent="2"/>
    </xf>
    <xf numFmtId="0" fontId="14" fillId="0" borderId="15" xfId="7" applyFont="1" applyBorder="1" applyAlignment="1">
      <alignment horizontal="left" vertical="center" indent="2"/>
    </xf>
    <xf numFmtId="0" fontId="16" fillId="0" borderId="15" xfId="7" applyFont="1" applyBorder="1" applyAlignment="1">
      <alignment horizontal="left" vertical="center" wrapText="1" indent="1"/>
    </xf>
    <xf numFmtId="0" fontId="16" fillId="0" borderId="16" xfId="7" applyFont="1" applyBorder="1" applyAlignment="1">
      <alignment horizontal="left" vertical="center" indent="1"/>
    </xf>
    <xf numFmtId="3" fontId="16" fillId="0" borderId="12" xfId="7" applyNumberFormat="1" applyFont="1" applyBorder="1" applyAlignment="1">
      <alignment horizontal="right" vertical="center"/>
    </xf>
    <xf numFmtId="174" fontId="16" fillId="0" borderId="12" xfId="7" applyNumberFormat="1" applyFont="1" applyBorder="1" applyAlignment="1">
      <alignment horizontal="right" vertical="center"/>
    </xf>
    <xf numFmtId="3" fontId="16" fillId="3" borderId="12" xfId="7" applyNumberFormat="1" applyFont="1" applyFill="1" applyBorder="1" applyAlignment="1">
      <alignment horizontal="right" vertical="center"/>
    </xf>
    <xf numFmtId="3" fontId="16" fillId="0" borderId="0" xfId="7" applyNumberFormat="1" applyFont="1" applyAlignment="1">
      <alignment horizontal="right" vertical="center"/>
    </xf>
    <xf numFmtId="175" fontId="16" fillId="0" borderId="0" xfId="7" applyNumberFormat="1" applyFont="1" applyAlignment="1">
      <alignment horizontal="right" vertical="center"/>
    </xf>
    <xf numFmtId="3" fontId="16" fillId="3" borderId="0" xfId="7" applyNumberFormat="1" applyFont="1" applyFill="1" applyAlignment="1">
      <alignment horizontal="right" vertical="center"/>
    </xf>
    <xf numFmtId="3" fontId="15" fillId="3" borderId="0" xfId="9" applyNumberFormat="1" applyFont="1" applyFill="1" applyAlignment="1">
      <alignment horizontal="right"/>
    </xf>
    <xf numFmtId="174" fontId="16" fillId="0" borderId="0" xfId="7" applyNumberFormat="1" applyFont="1" applyAlignment="1">
      <alignment horizontal="right" vertical="center"/>
    </xf>
    <xf numFmtId="3" fontId="15" fillId="3" borderId="0" xfId="7" applyNumberFormat="1" applyFont="1" applyFill="1" applyAlignment="1">
      <alignment vertical="center"/>
    </xf>
    <xf numFmtId="174" fontId="16" fillId="0" borderId="0" xfId="7" applyNumberFormat="1" applyFont="1" applyAlignment="1">
      <alignment vertical="center"/>
    </xf>
    <xf numFmtId="3" fontId="16" fillId="3" borderId="0" xfId="7" applyNumberFormat="1" applyFont="1" applyFill="1" applyAlignment="1">
      <alignment vertical="center"/>
    </xf>
    <xf numFmtId="176" fontId="16" fillId="0" borderId="0" xfId="0" applyNumberFormat="1" applyFont="1" applyAlignment="1">
      <alignment horizontal="right"/>
    </xf>
    <xf numFmtId="176" fontId="16" fillId="3" borderId="0" xfId="0" applyNumberFormat="1" applyFont="1" applyFill="1" applyAlignment="1">
      <alignment horizontal="right"/>
    </xf>
    <xf numFmtId="176" fontId="15" fillId="0" borderId="0" xfId="0" applyNumberFormat="1" applyFont="1" applyAlignment="1">
      <alignment horizontal="right"/>
    </xf>
    <xf numFmtId="176" fontId="15" fillId="3" borderId="0" xfId="0" applyNumberFormat="1" applyFont="1" applyFill="1" applyAlignment="1">
      <alignment horizontal="right"/>
    </xf>
    <xf numFmtId="0" fontId="36" fillId="0" borderId="0" xfId="7" applyFont="1" applyAlignment="1">
      <alignment vertical="center"/>
    </xf>
    <xf numFmtId="171" fontId="16" fillId="2" borderId="13" xfId="10" applyFont="1" applyFill="1" applyBorder="1" applyAlignment="1">
      <alignment horizontal="center" vertical="center"/>
    </xf>
    <xf numFmtId="0" fontId="16" fillId="2" borderId="11" xfId="10" applyNumberFormat="1" applyFont="1" applyFill="1" applyBorder="1" applyAlignment="1">
      <alignment horizontal="right" vertical="center"/>
    </xf>
    <xf numFmtId="171" fontId="16" fillId="0" borderId="15" xfId="10" applyFont="1" applyBorder="1" applyAlignment="1">
      <alignment horizontal="center" vertical="center"/>
    </xf>
    <xf numFmtId="171" fontId="16" fillId="2" borderId="15" xfId="10" applyFont="1" applyFill="1" applyBorder="1" applyAlignment="1">
      <alignment vertical="center"/>
    </xf>
    <xf numFmtId="171" fontId="20" fillId="0" borderId="15" xfId="10" applyFont="1" applyBorder="1" applyAlignment="1">
      <alignment horizontal="left" vertical="center"/>
    </xf>
    <xf numFmtId="171" fontId="15" fillId="0" borderId="15" xfId="10" applyFont="1" applyBorder="1" applyAlignment="1">
      <alignment horizontal="left" vertical="center" indent="1"/>
    </xf>
    <xf numFmtId="171" fontId="15" fillId="0" borderId="15" xfId="10" applyFont="1" applyBorder="1" applyAlignment="1">
      <alignment horizontal="left" vertical="center"/>
    </xf>
    <xf numFmtId="171" fontId="15" fillId="0" borderId="15" xfId="10" applyFont="1" applyBorder="1" applyAlignment="1">
      <alignment vertical="center"/>
    </xf>
    <xf numFmtId="0" fontId="16" fillId="0" borderId="0" xfId="10" applyNumberFormat="1" applyFont="1" applyAlignment="1">
      <alignment horizontal="right" vertical="center"/>
    </xf>
    <xf numFmtId="0" fontId="38" fillId="0" borderId="0" xfId="10" applyNumberFormat="1" applyFont="1" applyAlignment="1">
      <alignment horizontal="right" vertical="center"/>
    </xf>
    <xf numFmtId="3" fontId="16" fillId="2" borderId="0" xfId="10" applyNumberFormat="1" applyFont="1" applyFill="1" applyAlignment="1">
      <alignment horizontal="right" vertical="center"/>
    </xf>
    <xf numFmtId="174" fontId="16" fillId="2" borderId="0" xfId="10" applyNumberFormat="1" applyFont="1" applyFill="1" applyAlignment="1">
      <alignment horizontal="right" vertical="center"/>
    </xf>
    <xf numFmtId="175" fontId="20" fillId="2" borderId="0" xfId="10" applyNumberFormat="1" applyFont="1" applyFill="1" applyAlignment="1" applyProtection="1">
      <alignment horizontal="right" vertical="center"/>
      <protection locked="0"/>
    </xf>
    <xf numFmtId="175" fontId="20" fillId="0" borderId="0" xfId="10" applyNumberFormat="1" applyFont="1" applyAlignment="1" applyProtection="1">
      <alignment horizontal="right" vertical="center"/>
      <protection locked="0"/>
    </xf>
    <xf numFmtId="3" fontId="20" fillId="0" borderId="0" xfId="10" applyNumberFormat="1" applyFont="1" applyAlignment="1" applyProtection="1">
      <alignment horizontal="right" vertical="center"/>
      <protection locked="0"/>
    </xf>
    <xf numFmtId="174" fontId="20" fillId="0" borderId="0" xfId="10" applyNumberFormat="1" applyFont="1" applyAlignment="1" applyProtection="1">
      <alignment horizontal="right" vertical="center"/>
      <protection locked="0"/>
    </xf>
    <xf numFmtId="3" fontId="15" fillId="0" borderId="0" xfId="10" applyNumberFormat="1" applyFont="1" applyAlignment="1">
      <alignment horizontal="right" vertical="center"/>
    </xf>
    <xf numFmtId="174" fontId="15" fillId="0" borderId="0" xfId="10" applyNumberFormat="1" applyFont="1" applyAlignment="1">
      <alignment horizontal="right" vertical="center"/>
    </xf>
    <xf numFmtId="177" fontId="15" fillId="0" borderId="0" xfId="10" applyNumberFormat="1" applyFont="1" applyAlignment="1">
      <alignment horizontal="right" vertical="center"/>
    </xf>
    <xf numFmtId="177" fontId="20" fillId="0" borderId="0" xfId="10" applyNumberFormat="1" applyFont="1" applyAlignment="1" applyProtection="1">
      <alignment horizontal="right" vertical="center"/>
      <protection locked="0"/>
    </xf>
    <xf numFmtId="171" fontId="20" fillId="0" borderId="16" xfId="10" applyFont="1" applyBorder="1" applyAlignment="1">
      <alignment horizontal="left" vertical="center"/>
    </xf>
    <xf numFmtId="3" fontId="20" fillId="0" borderId="12" xfId="10" applyNumberFormat="1" applyFont="1" applyBorder="1" applyAlignment="1" applyProtection="1">
      <alignment horizontal="right" vertical="center"/>
      <protection locked="0"/>
    </xf>
    <xf numFmtId="174" fontId="20" fillId="0" borderId="12" xfId="10" applyNumberFormat="1" applyFont="1" applyBorder="1" applyAlignment="1" applyProtection="1">
      <alignment horizontal="right" vertical="center"/>
      <protection locked="0"/>
    </xf>
    <xf numFmtId="0" fontId="34" fillId="0" borderId="0" xfId="8" applyFont="1"/>
    <xf numFmtId="0" fontId="16" fillId="2" borderId="13" xfId="16" applyFont="1" applyFill="1" applyBorder="1" applyAlignment="1">
      <alignment horizontal="center" vertical="center"/>
    </xf>
    <xf numFmtId="0" fontId="16" fillId="2" borderId="11" xfId="16" applyFont="1" applyFill="1" applyBorder="1" applyAlignment="1">
      <alignment horizontal="center" vertical="center"/>
    </xf>
    <xf numFmtId="0" fontId="16" fillId="2" borderId="11" xfId="16" applyFont="1" applyFill="1" applyBorder="1" applyAlignment="1">
      <alignment horizontal="right" vertical="center"/>
    </xf>
    <xf numFmtId="0" fontId="16" fillId="0" borderId="15" xfId="16" applyFont="1" applyBorder="1" applyAlignment="1">
      <alignment horizontal="center" vertical="center"/>
    </xf>
    <xf numFmtId="0" fontId="16" fillId="2" borderId="15" xfId="0" applyFont="1" applyFill="1" applyBorder="1" applyAlignment="1">
      <alignment horizontal="left" vertical="center"/>
    </xf>
    <xf numFmtId="0" fontId="16" fillId="0" borderId="15" xfId="0" applyFont="1" applyBorder="1" applyAlignment="1">
      <alignment vertical="center"/>
    </xf>
    <xf numFmtId="0" fontId="15" fillId="0" borderId="15" xfId="0" applyFont="1" applyBorder="1" applyAlignment="1">
      <alignment vertical="center"/>
    </xf>
    <xf numFmtId="0" fontId="15" fillId="0" borderId="15" xfId="0" quotePrefix="1" applyFont="1" applyBorder="1" applyAlignment="1">
      <alignment horizontal="left" vertical="center"/>
    </xf>
    <xf numFmtId="0" fontId="15" fillId="0" borderId="15" xfId="0" applyFont="1" applyBorder="1" applyAlignment="1">
      <alignment horizontal="left" vertical="center"/>
    </xf>
    <xf numFmtId="0" fontId="15" fillId="0" borderId="16" xfId="0" applyFont="1" applyBorder="1" applyAlignment="1">
      <alignment horizontal="left" vertical="center"/>
    </xf>
    <xf numFmtId="0" fontId="15" fillId="0" borderId="12" xfId="0" applyFont="1" applyBorder="1" applyAlignment="1">
      <alignment horizontal="left" vertical="center"/>
    </xf>
    <xf numFmtId="178" fontId="15" fillId="0" borderId="12" xfId="0" applyNumberFormat="1" applyFont="1" applyBorder="1" applyAlignment="1">
      <alignment horizontal="right" vertical="center"/>
    </xf>
    <xf numFmtId="178" fontId="15" fillId="0" borderId="12" xfId="0" applyNumberFormat="1" applyFont="1" applyBorder="1" applyAlignment="1">
      <alignment vertical="center"/>
    </xf>
    <xf numFmtId="178" fontId="15" fillId="0" borderId="12" xfId="9" applyNumberFormat="1" applyFont="1" applyBorder="1" applyAlignment="1">
      <alignment vertical="center"/>
    </xf>
    <xf numFmtId="178" fontId="15" fillId="0" borderId="12" xfId="9" applyNumberFormat="1" applyFont="1" applyBorder="1" applyAlignment="1">
      <alignment horizontal="right" vertical="center"/>
    </xf>
    <xf numFmtId="0" fontId="16" fillId="0" borderId="0" xfId="16" applyFont="1" applyAlignment="1">
      <alignment horizontal="center" vertical="center"/>
    </xf>
    <xf numFmtId="49" fontId="16" fillId="0" borderId="0" xfId="15" applyNumberFormat="1" applyFont="1" applyAlignment="1">
      <alignment horizontal="right" vertical="center"/>
    </xf>
    <xf numFmtId="178" fontId="16" fillId="2" borderId="0" xfId="0" applyNumberFormat="1" applyFont="1" applyFill="1" applyAlignment="1">
      <alignment horizontal="right" vertical="center"/>
    </xf>
    <xf numFmtId="178" fontId="16" fillId="0" borderId="0" xfId="0" applyNumberFormat="1" applyFont="1" applyAlignment="1">
      <alignment horizontal="right" vertical="center"/>
    </xf>
    <xf numFmtId="178" fontId="16" fillId="0" borderId="0" xfId="9" applyNumberFormat="1" applyFont="1" applyAlignment="1">
      <alignment vertical="center"/>
    </xf>
    <xf numFmtId="178" fontId="15" fillId="0" borderId="0" xfId="0" applyNumberFormat="1" applyFont="1" applyAlignment="1">
      <alignment horizontal="right" vertical="center"/>
    </xf>
    <xf numFmtId="178" fontId="15" fillId="0" borderId="0" xfId="9" applyNumberFormat="1" applyFont="1" applyAlignment="1">
      <alignment vertical="center"/>
    </xf>
    <xf numFmtId="178" fontId="15" fillId="0" borderId="0" xfId="9" applyNumberFormat="1" applyFont="1" applyAlignment="1">
      <alignment horizontal="right" vertical="center"/>
    </xf>
    <xf numFmtId="0" fontId="15" fillId="0" borderId="0" xfId="0" quotePrefix="1" applyFont="1" applyAlignment="1">
      <alignment horizontal="left" vertical="center"/>
    </xf>
    <xf numFmtId="178" fontId="15" fillId="3" borderId="0" xfId="0" applyNumberFormat="1" applyFont="1" applyFill="1" applyAlignment="1">
      <alignment horizontal="right" vertical="center"/>
    </xf>
    <xf numFmtId="178" fontId="15" fillId="3" borderId="0" xfId="9" applyNumberFormat="1" applyFont="1" applyFill="1" applyAlignment="1">
      <alignment vertical="center"/>
    </xf>
    <xf numFmtId="0" fontId="15" fillId="0" borderId="0" xfId="0" applyFont="1" applyAlignment="1">
      <alignment horizontal="left" vertical="center"/>
    </xf>
    <xf numFmtId="178" fontId="15" fillId="0" borderId="0" xfId="0" applyNumberFormat="1" applyFont="1" applyAlignment="1">
      <alignment vertical="center"/>
    </xf>
    <xf numFmtId="179" fontId="16" fillId="2" borderId="13" xfId="17" applyFont="1" applyFill="1" applyBorder="1" applyAlignment="1">
      <alignment horizontal="center" vertical="center"/>
    </xf>
    <xf numFmtId="1" fontId="16" fillId="2" borderId="11" xfId="17" quotePrefix="1" applyNumberFormat="1" applyFont="1" applyFill="1" applyBorder="1" applyAlignment="1">
      <alignment horizontal="right" vertical="center"/>
    </xf>
    <xf numFmtId="1" fontId="16" fillId="2" borderId="11" xfId="17" applyNumberFormat="1" applyFont="1" applyFill="1" applyBorder="1" applyAlignment="1">
      <alignment horizontal="right" vertical="center"/>
    </xf>
    <xf numFmtId="179" fontId="16" fillId="3" borderId="15" xfId="17" applyFont="1" applyFill="1" applyBorder="1" applyAlignment="1">
      <alignment horizontal="center" vertical="center"/>
    </xf>
    <xf numFmtId="171" fontId="16" fillId="2" borderId="15" xfId="17" applyNumberFormat="1" applyFont="1" applyFill="1" applyBorder="1" applyAlignment="1">
      <alignment horizontal="left" vertical="center"/>
    </xf>
    <xf numFmtId="171" fontId="16" fillId="3" borderId="15" xfId="17" applyNumberFormat="1" applyFont="1" applyFill="1" applyBorder="1" applyAlignment="1">
      <alignment horizontal="left" vertical="center"/>
    </xf>
    <xf numFmtId="171" fontId="15" fillId="3" borderId="15" xfId="17" applyNumberFormat="1" applyFont="1" applyFill="1" applyBorder="1" applyAlignment="1">
      <alignment horizontal="left" vertical="center" indent="1"/>
    </xf>
    <xf numFmtId="171" fontId="16" fillId="3" borderId="15" xfId="17" applyNumberFormat="1" applyFont="1" applyFill="1" applyBorder="1" applyAlignment="1">
      <alignment vertical="center"/>
    </xf>
    <xf numFmtId="171" fontId="15" fillId="3" borderId="15" xfId="17" quotePrefix="1" applyNumberFormat="1" applyFont="1" applyFill="1" applyBorder="1" applyAlignment="1">
      <alignment horizontal="left" vertical="center" indent="1"/>
    </xf>
    <xf numFmtId="171" fontId="15" fillId="3" borderId="16" xfId="17" applyNumberFormat="1" applyFont="1" applyFill="1" applyBorder="1" applyAlignment="1">
      <alignment horizontal="left" vertical="center" indent="1"/>
    </xf>
    <xf numFmtId="165" fontId="15" fillId="3" borderId="12" xfId="17" applyNumberFormat="1" applyFont="1" applyFill="1" applyBorder="1" applyAlignment="1">
      <alignment horizontal="right" vertical="center"/>
    </xf>
    <xf numFmtId="170" fontId="15" fillId="3" borderId="12" xfId="17" applyNumberFormat="1" applyFont="1" applyFill="1" applyBorder="1" applyAlignment="1">
      <alignment horizontal="right" vertical="center"/>
    </xf>
    <xf numFmtId="165" fontId="15" fillId="0" borderId="12" xfId="17" applyNumberFormat="1" applyFont="1" applyBorder="1" applyAlignment="1">
      <alignment vertical="center"/>
    </xf>
    <xf numFmtId="1" fontId="16" fillId="3" borderId="0" xfId="17" quotePrefix="1" applyNumberFormat="1" applyFont="1" applyFill="1" applyAlignment="1">
      <alignment horizontal="right" vertical="center"/>
    </xf>
    <xf numFmtId="1" fontId="16" fillId="3" borderId="0" xfId="17" applyNumberFormat="1" applyFont="1" applyFill="1" applyAlignment="1">
      <alignment horizontal="right" vertical="center"/>
    </xf>
    <xf numFmtId="182" fontId="16" fillId="3" borderId="0" xfId="17" applyNumberFormat="1" applyFont="1" applyFill="1" applyAlignment="1">
      <alignment horizontal="right" vertical="center"/>
    </xf>
    <xf numFmtId="165" fontId="16" fillId="2" borderId="0" xfId="17" applyNumberFormat="1" applyFont="1" applyFill="1" applyAlignment="1">
      <alignment horizontal="right" vertical="center"/>
    </xf>
    <xf numFmtId="181" fontId="16" fillId="2" borderId="0" xfId="17" applyNumberFormat="1" applyFont="1" applyFill="1" applyAlignment="1">
      <alignment horizontal="right" vertical="center"/>
    </xf>
    <xf numFmtId="170" fontId="16" fillId="2" borderId="0" xfId="17" applyNumberFormat="1" applyFont="1" applyFill="1" applyAlignment="1">
      <alignment horizontal="right" vertical="center"/>
    </xf>
    <xf numFmtId="165" fontId="16" fillId="3" borderId="0" xfId="17" applyNumberFormat="1" applyFont="1" applyFill="1" applyAlignment="1">
      <alignment horizontal="right" vertical="center"/>
    </xf>
    <xf numFmtId="170" fontId="16" fillId="3" borderId="0" xfId="17" applyNumberFormat="1" applyFont="1" applyFill="1" applyAlignment="1">
      <alignment horizontal="right" vertical="center"/>
    </xf>
    <xf numFmtId="165" fontId="16" fillId="0" borderId="0" xfId="17" applyNumberFormat="1" applyFont="1" applyAlignment="1">
      <alignment vertical="center"/>
    </xf>
    <xf numFmtId="165" fontId="15" fillId="0" borderId="0" xfId="17" applyNumberFormat="1" applyFont="1" applyAlignment="1">
      <alignment vertical="center"/>
    </xf>
    <xf numFmtId="170" fontId="15" fillId="3" borderId="0" xfId="17" applyNumberFormat="1" applyFont="1" applyFill="1" applyAlignment="1">
      <alignment horizontal="right" vertical="center"/>
    </xf>
    <xf numFmtId="165" fontId="15" fillId="3" borderId="0" xfId="17" applyNumberFormat="1" applyFont="1" applyFill="1" applyAlignment="1">
      <alignment horizontal="right" vertical="center"/>
    </xf>
    <xf numFmtId="179" fontId="36" fillId="0" borderId="0" xfId="17" applyFont="1" applyAlignment="1">
      <alignment vertical="center"/>
    </xf>
    <xf numFmtId="0" fontId="16" fillId="2" borderId="15" xfId="18" applyFont="1" applyFill="1" applyBorder="1"/>
    <xf numFmtId="0" fontId="16" fillId="0" borderId="15" xfId="18" applyFont="1" applyBorder="1"/>
    <xf numFmtId="0" fontId="15" fillId="0" borderId="15" xfId="18" applyFont="1" applyBorder="1" applyAlignment="1">
      <alignment horizontal="left" indent="1"/>
    </xf>
    <xf numFmtId="0" fontId="15" fillId="0" borderId="16" xfId="18" applyFont="1" applyBorder="1" applyAlignment="1">
      <alignment horizontal="left" indent="1"/>
    </xf>
    <xf numFmtId="3" fontId="15" fillId="0" borderId="12" xfId="0" applyNumberFormat="1" applyFont="1" applyBorder="1" applyAlignment="1">
      <alignment horizontal="right" vertical="center"/>
    </xf>
    <xf numFmtId="37" fontId="15" fillId="0" borderId="12" xfId="0" applyNumberFormat="1" applyFont="1" applyBorder="1" applyAlignment="1">
      <alignment horizontal="right" vertical="center"/>
    </xf>
    <xf numFmtId="49" fontId="16" fillId="0" borderId="0" xfId="0" applyNumberFormat="1" applyFont="1" applyAlignment="1">
      <alignment horizontal="right" vertical="center" wrapText="1"/>
    </xf>
    <xf numFmtId="3" fontId="16" fillId="0" borderId="0" xfId="0" applyNumberFormat="1" applyFont="1" applyAlignment="1">
      <alignment horizontal="right" vertical="center"/>
    </xf>
    <xf numFmtId="3" fontId="15" fillId="0" borderId="0" xfId="0" applyNumberFormat="1" applyFont="1" applyAlignment="1">
      <alignment horizontal="right" vertical="center"/>
    </xf>
    <xf numFmtId="37" fontId="16" fillId="0" borderId="0" xfId="0" applyNumberFormat="1" applyFont="1" applyAlignment="1">
      <alignment horizontal="right" vertical="center"/>
    </xf>
    <xf numFmtId="37" fontId="15" fillId="0" borderId="0" xfId="0" applyNumberFormat="1" applyFont="1" applyAlignment="1">
      <alignment horizontal="right" vertical="center"/>
    </xf>
    <xf numFmtId="49" fontId="16" fillId="2" borderId="13" xfId="0" applyNumberFormat="1" applyFont="1" applyFill="1" applyBorder="1" applyAlignment="1">
      <alignment horizontal="center" vertical="center" wrapText="1"/>
    </xf>
    <xf numFmtId="49" fontId="16" fillId="2" borderId="11" xfId="0" applyNumberFormat="1" applyFont="1" applyFill="1" applyBorder="1" applyAlignment="1">
      <alignment horizontal="right" vertical="center" wrapText="1"/>
    </xf>
    <xf numFmtId="49" fontId="16" fillId="0" borderId="15" xfId="0" applyNumberFormat="1" applyFont="1" applyBorder="1" applyAlignment="1">
      <alignment horizontal="center" vertical="center" wrapText="1"/>
    </xf>
    <xf numFmtId="49" fontId="16" fillId="2" borderId="12" xfId="8" applyNumberFormat="1" applyFont="1" applyFill="1" applyBorder="1" applyAlignment="1">
      <alignment horizontal="right" vertical="center" wrapText="1"/>
    </xf>
    <xf numFmtId="49" fontId="16" fillId="2" borderId="12" xfId="8" applyNumberFormat="1" applyFont="1" applyFill="1" applyBorder="1" applyAlignment="1">
      <alignment horizontal="left" vertical="center" wrapText="1"/>
    </xf>
    <xf numFmtId="185" fontId="16" fillId="2" borderId="12" xfId="8" applyNumberFormat="1" applyFont="1" applyFill="1" applyBorder="1" applyAlignment="1">
      <alignment horizontal="right" vertical="center"/>
    </xf>
    <xf numFmtId="0" fontId="15" fillId="0" borderId="15" xfId="8" applyFont="1" applyBorder="1"/>
    <xf numFmtId="0" fontId="15" fillId="0" borderId="15" xfId="8" applyFont="1" applyBorder="1" applyAlignment="1">
      <alignment horizontal="center" vertical="center"/>
    </xf>
    <xf numFmtId="184" fontId="15" fillId="0" borderId="12" xfId="8" applyNumberFormat="1" applyFont="1" applyBorder="1" applyAlignment="1">
      <alignment horizontal="right" vertical="center"/>
    </xf>
    <xf numFmtId="49" fontId="15" fillId="0" borderId="0" xfId="8" applyNumberFormat="1" applyFont="1" applyAlignment="1">
      <alignment horizontal="right" vertical="center"/>
    </xf>
    <xf numFmtId="49" fontId="15" fillId="0" borderId="0" xfId="8" applyNumberFormat="1" applyFont="1" applyAlignment="1">
      <alignment horizontal="left" vertical="center"/>
    </xf>
    <xf numFmtId="0" fontId="15" fillId="0" borderId="0" xfId="8" applyFont="1" applyAlignment="1">
      <alignment horizontal="right" vertical="center"/>
    </xf>
    <xf numFmtId="183" fontId="15" fillId="0" borderId="0" xfId="8" applyNumberFormat="1" applyFont="1" applyAlignment="1">
      <alignment horizontal="right" vertical="center"/>
    </xf>
    <xf numFmtId="184" fontId="15" fillId="0" borderId="0" xfId="8" applyNumberFormat="1" applyFont="1" applyAlignment="1">
      <alignment horizontal="right" vertical="center"/>
    </xf>
    <xf numFmtId="184" fontId="15" fillId="0" borderId="0" xfId="8" applyNumberFormat="1" applyFont="1" applyAlignment="1">
      <alignment horizontal="left" vertical="center"/>
    </xf>
    <xf numFmtId="184" fontId="15" fillId="0" borderId="0" xfId="8" applyNumberFormat="1" applyFont="1" applyAlignment="1">
      <alignment horizontal="right" vertical="center" wrapText="1"/>
    </xf>
    <xf numFmtId="184" fontId="32" fillId="0" borderId="0" xfId="8" applyNumberFormat="1" applyFont="1" applyAlignment="1">
      <alignment horizontal="left" vertical="center" wrapText="1"/>
    </xf>
    <xf numFmtId="3" fontId="15" fillId="0" borderId="0" xfId="8" applyNumberFormat="1" applyFont="1" applyAlignment="1">
      <alignment horizontal="right" vertical="center"/>
    </xf>
    <xf numFmtId="174" fontId="15" fillId="0" borderId="0" xfId="0" applyNumberFormat="1" applyFont="1" applyAlignment="1">
      <alignment horizontal="right" vertical="center"/>
    </xf>
    <xf numFmtId="184" fontId="15" fillId="3" borderId="0" xfId="8" applyNumberFormat="1" applyFont="1" applyFill="1" applyAlignment="1">
      <alignment horizontal="right" vertical="center"/>
    </xf>
    <xf numFmtId="184" fontId="32" fillId="3" borderId="0" xfId="8" applyNumberFormat="1" applyFont="1" applyFill="1" applyAlignment="1">
      <alignment horizontal="left" vertical="center" wrapText="1"/>
    </xf>
    <xf numFmtId="0" fontId="15" fillId="0" borderId="16" xfId="8" applyFont="1" applyBorder="1" applyAlignment="1">
      <alignment horizontal="center" vertical="center"/>
    </xf>
    <xf numFmtId="184" fontId="15" fillId="3" borderId="12" xfId="8" applyNumberFormat="1" applyFont="1" applyFill="1" applyBorder="1" applyAlignment="1">
      <alignment horizontal="right" vertical="center"/>
    </xf>
    <xf numFmtId="184" fontId="32" fillId="3" borderId="12" xfId="8" applyNumberFormat="1" applyFont="1" applyFill="1" applyBorder="1" applyAlignment="1">
      <alignment horizontal="left" vertical="center" wrapText="1"/>
    </xf>
    <xf numFmtId="185" fontId="16" fillId="2" borderId="11" xfId="19" applyNumberFormat="1" applyFont="1" applyFill="1" applyBorder="1" applyAlignment="1">
      <alignment horizontal="right" vertical="center"/>
    </xf>
    <xf numFmtId="0" fontId="16" fillId="2" borderId="11" xfId="19" applyFont="1" applyFill="1" applyBorder="1" applyAlignment="1">
      <alignment horizontal="right"/>
    </xf>
    <xf numFmtId="49" fontId="15" fillId="0" borderId="15" xfId="19" applyNumberFormat="1" applyFont="1" applyBorder="1" applyAlignment="1">
      <alignment horizontal="center" vertical="center"/>
    </xf>
    <xf numFmtId="0" fontId="15" fillId="0" borderId="0" xfId="19" applyFont="1" applyAlignment="1">
      <alignment horizontal="center" vertical="center"/>
    </xf>
    <xf numFmtId="49" fontId="15" fillId="0" borderId="0" xfId="19" applyNumberFormat="1" applyFont="1" applyAlignment="1">
      <alignment horizontal="center" vertical="center"/>
    </xf>
    <xf numFmtId="183" fontId="32" fillId="0" borderId="0" xfId="19" applyNumberFormat="1" applyFont="1" applyAlignment="1">
      <alignment horizontal="left" vertical="center"/>
    </xf>
    <xf numFmtId="183" fontId="32" fillId="0" borderId="0" xfId="19" applyNumberFormat="1" applyFont="1" applyAlignment="1">
      <alignment horizontal="right" vertical="center"/>
    </xf>
    <xf numFmtId="183" fontId="15" fillId="0" borderId="0" xfId="19" applyNumberFormat="1" applyFont="1" applyAlignment="1">
      <alignment horizontal="left" vertical="center"/>
    </xf>
    <xf numFmtId="183" fontId="37" fillId="0" borderId="0" xfId="19" applyNumberFormat="1" applyFont="1" applyAlignment="1">
      <alignment horizontal="left" vertical="center"/>
    </xf>
    <xf numFmtId="183" fontId="16" fillId="0" borderId="0" xfId="19" applyNumberFormat="1" applyFont="1" applyAlignment="1">
      <alignment horizontal="left" vertical="center"/>
    </xf>
    <xf numFmtId="183" fontId="15" fillId="0" borderId="0" xfId="19" applyNumberFormat="1" applyFont="1" applyAlignment="1">
      <alignment horizontal="right"/>
    </xf>
    <xf numFmtId="0" fontId="15" fillId="0" borderId="12" xfId="19" applyFont="1" applyBorder="1" applyAlignment="1">
      <alignment horizontal="center" vertical="center"/>
    </xf>
    <xf numFmtId="49" fontId="15" fillId="0" borderId="16" xfId="19" applyNumberFormat="1" applyFont="1" applyBorder="1" applyAlignment="1">
      <alignment horizontal="center" vertical="center"/>
    </xf>
    <xf numFmtId="49" fontId="15" fillId="0" borderId="12" xfId="19" applyNumberFormat="1" applyFont="1" applyBorder="1" applyAlignment="1">
      <alignment horizontal="center" vertical="center"/>
    </xf>
    <xf numFmtId="183" fontId="15" fillId="0" borderId="12" xfId="19" applyNumberFormat="1" applyFont="1" applyBorder="1" applyAlignment="1">
      <alignment horizontal="right" vertical="center"/>
    </xf>
    <xf numFmtId="183" fontId="15" fillId="0" borderId="12" xfId="19" applyNumberFormat="1" applyFont="1" applyBorder="1" applyAlignment="1">
      <alignment horizontal="right"/>
    </xf>
    <xf numFmtId="183" fontId="15" fillId="0" borderId="12" xfId="19" applyNumberFormat="1" applyFont="1" applyBorder="1" applyAlignment="1">
      <alignment horizontal="left" vertical="center"/>
    </xf>
    <xf numFmtId="0" fontId="34" fillId="0" borderId="0" xfId="19" applyFont="1" applyAlignment="1">
      <alignment vertical="center"/>
    </xf>
    <xf numFmtId="0" fontId="34" fillId="0" borderId="0" xfId="19" applyFont="1"/>
    <xf numFmtId="0" fontId="16" fillId="2" borderId="13" xfId="20" applyFont="1" applyFill="1" applyBorder="1" applyAlignment="1">
      <alignment horizontal="center" vertical="center"/>
    </xf>
    <xf numFmtId="0" fontId="16" fillId="2" borderId="11" xfId="20" applyFont="1" applyFill="1" applyBorder="1" applyAlignment="1">
      <alignment horizontal="center" vertical="center"/>
    </xf>
    <xf numFmtId="0" fontId="16" fillId="2" borderId="11" xfId="20" quotePrefix="1" applyFont="1" applyFill="1" applyBorder="1" applyAlignment="1">
      <alignment horizontal="right" vertical="center"/>
    </xf>
    <xf numFmtId="0" fontId="16" fillId="0" borderId="15" xfId="20" applyFont="1" applyBorder="1" applyAlignment="1">
      <alignment horizontal="center" vertical="center"/>
    </xf>
    <xf numFmtId="0" fontId="16" fillId="0" borderId="15" xfId="20" applyFont="1" applyBorder="1" applyAlignment="1">
      <alignment horizontal="left" vertical="center"/>
    </xf>
    <xf numFmtId="0" fontId="15" fillId="0" borderId="15" xfId="20" applyFont="1" applyBorder="1" applyAlignment="1">
      <alignment horizontal="left" vertical="center" indent="1"/>
    </xf>
    <xf numFmtId="0" fontId="15" fillId="0" borderId="15" xfId="20" applyFont="1" applyBorder="1" applyAlignment="1">
      <alignment horizontal="left" vertical="center"/>
    </xf>
    <xf numFmtId="0" fontId="15" fillId="0" borderId="16" xfId="20" applyFont="1" applyBorder="1" applyAlignment="1">
      <alignment horizontal="left" vertical="center" indent="1"/>
    </xf>
    <xf numFmtId="0" fontId="15" fillId="0" borderId="12" xfId="20" applyFont="1" applyBorder="1" applyAlignment="1">
      <alignment horizontal="center" vertical="center"/>
    </xf>
    <xf numFmtId="3" fontId="15" fillId="0" borderId="12" xfId="20" applyNumberFormat="1" applyFont="1" applyBorder="1" applyAlignment="1">
      <alignment horizontal="right" vertical="center"/>
    </xf>
    <xf numFmtId="174" fontId="15" fillId="0" borderId="12" xfId="20" applyNumberFormat="1" applyFont="1" applyBorder="1" applyAlignment="1">
      <alignment horizontal="right" vertical="center"/>
    </xf>
    <xf numFmtId="174" fontId="15" fillId="3" borderId="12" xfId="20" applyNumberFormat="1" applyFont="1" applyFill="1" applyBorder="1" applyAlignment="1">
      <alignment horizontal="right" vertical="center"/>
    </xf>
    <xf numFmtId="3" fontId="15" fillId="0" borderId="12" xfId="20" applyNumberFormat="1" applyFont="1" applyBorder="1" applyAlignment="1">
      <alignment vertical="center"/>
    </xf>
    <xf numFmtId="0" fontId="16" fillId="0" borderId="0" xfId="20" applyFont="1" applyAlignment="1">
      <alignment horizontal="center" vertical="center"/>
    </xf>
    <xf numFmtId="0" fontId="16" fillId="0" borderId="0" xfId="20" quotePrefix="1" applyFont="1" applyAlignment="1">
      <alignment horizontal="right" vertical="center"/>
    </xf>
    <xf numFmtId="0" fontId="15" fillId="0" borderId="0" xfId="20" applyFont="1" applyAlignment="1">
      <alignment horizontal="right" vertical="center"/>
    </xf>
    <xf numFmtId="3" fontId="15" fillId="0" borderId="0" xfId="20" applyNumberFormat="1" applyFont="1" applyAlignment="1">
      <alignment horizontal="right" vertical="center"/>
    </xf>
    <xf numFmtId="3" fontId="15" fillId="0" borderId="0" xfId="20" applyNumberFormat="1" applyFont="1" applyAlignment="1">
      <alignment vertical="center"/>
    </xf>
    <xf numFmtId="0" fontId="15" fillId="0" borderId="0" xfId="20" applyFont="1" applyAlignment="1">
      <alignment horizontal="center"/>
    </xf>
    <xf numFmtId="174" fontId="15" fillId="0" borderId="0" xfId="20" applyNumberFormat="1" applyFont="1" applyAlignment="1">
      <alignment horizontal="right" vertical="center"/>
    </xf>
    <xf numFmtId="174" fontId="15" fillId="3" borderId="0" xfId="20" applyNumberFormat="1" applyFont="1" applyFill="1" applyAlignment="1">
      <alignment horizontal="right" vertical="center"/>
    </xf>
    <xf numFmtId="0" fontId="15" fillId="0" borderId="0" xfId="20" applyFont="1" applyAlignment="1">
      <alignment horizontal="center" vertical="center"/>
    </xf>
    <xf numFmtId="0" fontId="39" fillId="2" borderId="3" xfId="8" applyFont="1" applyFill="1" applyBorder="1"/>
    <xf numFmtId="0" fontId="16" fillId="2" borderId="21" xfId="0" applyFont="1" applyFill="1" applyBorder="1" applyAlignment="1">
      <alignment horizontal="right" vertical="center" wrapText="1"/>
    </xf>
    <xf numFmtId="0" fontId="16" fillId="2" borderId="12" xfId="0" applyFont="1" applyFill="1" applyBorder="1" applyAlignment="1">
      <alignment vertical="center"/>
    </xf>
    <xf numFmtId="0" fontId="16" fillId="2" borderId="12" xfId="0" applyFont="1" applyFill="1" applyBorder="1" applyAlignment="1">
      <alignment horizontal="right" vertical="center" wrapText="1"/>
    </xf>
    <xf numFmtId="0" fontId="16" fillId="2" borderId="15" xfId="0" applyFont="1" applyFill="1" applyBorder="1" applyAlignment="1">
      <alignment vertical="center"/>
    </xf>
    <xf numFmtId="0" fontId="15" fillId="0" borderId="15" xfId="0" applyFont="1" applyBorder="1" applyAlignment="1">
      <alignment horizontal="left" vertical="center" indent="1"/>
    </xf>
    <xf numFmtId="0" fontId="15" fillId="0" borderId="16" xfId="0" applyFont="1" applyBorder="1" applyAlignment="1">
      <alignment horizontal="left" vertical="center" indent="1"/>
    </xf>
    <xf numFmtId="3" fontId="15" fillId="0" borderId="12" xfId="0" applyNumberFormat="1" applyFont="1" applyBorder="1" applyAlignment="1">
      <alignment vertical="center"/>
    </xf>
    <xf numFmtId="3" fontId="16" fillId="2" borderId="0" xfId="0" applyNumberFormat="1" applyFont="1" applyFill="1" applyAlignment="1">
      <alignment vertical="center"/>
    </xf>
    <xf numFmtId="3" fontId="15" fillId="0" borderId="0" xfId="0" applyNumberFormat="1" applyFont="1" applyAlignment="1">
      <alignment vertical="center"/>
    </xf>
    <xf numFmtId="0" fontId="16" fillId="2" borderId="5"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1" xfId="0" applyFont="1" applyFill="1" applyBorder="1" applyAlignment="1">
      <alignment horizontal="right" vertical="center" wrapText="1"/>
    </xf>
    <xf numFmtId="0" fontId="16" fillId="2" borderId="2" xfId="0" applyFont="1" applyFill="1" applyBorder="1" applyAlignment="1">
      <alignment horizontal="center" vertical="center" wrapText="1"/>
    </xf>
    <xf numFmtId="0" fontId="16" fillId="0" borderId="15" xfId="0" applyFont="1" applyBorder="1" applyAlignment="1">
      <alignment horizontal="center" vertical="center"/>
    </xf>
    <xf numFmtId="0" fontId="16" fillId="0" borderId="13" xfId="0" applyFont="1" applyBorder="1" applyAlignment="1">
      <alignment vertical="center"/>
    </xf>
    <xf numFmtId="0" fontId="15" fillId="0" borderId="11" xfId="9" applyFont="1" applyBorder="1" applyAlignment="1">
      <alignment horizontal="right" vertical="center"/>
    </xf>
    <xf numFmtId="174" fontId="15" fillId="0" borderId="11" xfId="9" applyNumberFormat="1" applyFont="1" applyBorder="1" applyAlignment="1">
      <alignment horizontal="right" vertical="center"/>
    </xf>
    <xf numFmtId="0" fontId="16" fillId="0" borderId="14" xfId="0" applyFont="1" applyBorder="1" applyAlignment="1">
      <alignment vertical="center"/>
    </xf>
    <xf numFmtId="0" fontId="15" fillId="0" borderId="3" xfId="9" quotePrefix="1" applyFont="1" applyBorder="1" applyAlignment="1">
      <alignment horizontal="right" vertical="center"/>
    </xf>
    <xf numFmtId="174" fontId="15" fillId="0" borderId="3" xfId="9" applyNumberFormat="1" applyFont="1" applyBorder="1" applyAlignment="1">
      <alignment horizontal="right" vertical="center"/>
    </xf>
    <xf numFmtId="0" fontId="16" fillId="0" borderId="16" xfId="0" applyFont="1" applyBorder="1" applyAlignment="1">
      <alignment vertical="center"/>
    </xf>
    <xf numFmtId="0" fontId="15" fillId="0" borderId="12" xfId="9" applyFont="1" applyBorder="1" applyAlignment="1">
      <alignment horizontal="right" vertical="center"/>
    </xf>
    <xf numFmtId="174" fontId="15" fillId="0" borderId="12" xfId="9" applyNumberFormat="1" applyFont="1" applyBorder="1" applyAlignment="1">
      <alignment horizontal="right" vertical="center"/>
    </xf>
    <xf numFmtId="0" fontId="15" fillId="0" borderId="3" xfId="9" applyFont="1" applyBorder="1" applyAlignment="1">
      <alignment horizontal="right" vertical="center"/>
    </xf>
    <xf numFmtId="174" fontId="15" fillId="3" borderId="3" xfId="9" applyNumberFormat="1" applyFont="1" applyFill="1" applyBorder="1" applyAlignment="1">
      <alignment horizontal="right" vertical="center"/>
    </xf>
    <xf numFmtId="0" fontId="15" fillId="0" borderId="16" xfId="0" applyFont="1" applyBorder="1" applyAlignment="1">
      <alignment vertical="center"/>
    </xf>
    <xf numFmtId="0" fontId="15" fillId="0" borderId="12" xfId="9" quotePrefix="1" applyFont="1" applyBorder="1" applyAlignment="1">
      <alignment horizontal="right" vertical="center"/>
    </xf>
    <xf numFmtId="0" fontId="16" fillId="0" borderId="2" xfId="0" applyFont="1" applyBorder="1" applyAlignment="1">
      <alignment vertical="center"/>
    </xf>
    <xf numFmtId="0" fontId="15" fillId="0" borderId="2" xfId="0" applyFont="1" applyBorder="1" applyAlignment="1">
      <alignment horizontal="right" vertical="center"/>
    </xf>
    <xf numFmtId="169" fontId="16" fillId="2" borderId="12" xfId="6" applyFont="1" applyFill="1" applyBorder="1" applyAlignment="1">
      <alignment horizontal="center" vertical="center"/>
    </xf>
    <xf numFmtId="0" fontId="31" fillId="0" borderId="0" xfId="3" applyFont="1" applyAlignment="1">
      <alignment horizontal="center" vertical="center"/>
    </xf>
    <xf numFmtId="0" fontId="35" fillId="0" borderId="0" xfId="3" applyFont="1" applyAlignment="1">
      <alignment horizontal="center" vertical="center"/>
    </xf>
    <xf numFmtId="169" fontId="16" fillId="2" borderId="12" xfId="6" applyFont="1" applyFill="1" applyBorder="1" applyAlignment="1">
      <alignment horizontal="center" vertical="center"/>
    </xf>
    <xf numFmtId="169" fontId="16" fillId="2" borderId="14" xfId="6" applyFont="1" applyFill="1" applyBorder="1" applyAlignment="1">
      <alignment horizontal="center" vertical="center"/>
    </xf>
    <xf numFmtId="169" fontId="16" fillId="2" borderId="15" xfId="6" applyFont="1" applyFill="1" applyBorder="1" applyAlignment="1">
      <alignment horizontal="center" vertical="center"/>
    </xf>
    <xf numFmtId="169" fontId="16" fillId="2" borderId="16" xfId="6" applyFont="1" applyFill="1" applyBorder="1" applyAlignment="1">
      <alignment horizontal="center" vertical="center"/>
    </xf>
    <xf numFmtId="169" fontId="16" fillId="2" borderId="17" xfId="6" applyFont="1" applyFill="1" applyBorder="1" applyAlignment="1">
      <alignment horizontal="center" vertical="center"/>
    </xf>
    <xf numFmtId="169" fontId="16" fillId="2" borderId="18" xfId="6" applyFont="1" applyFill="1" applyBorder="1" applyAlignment="1">
      <alignment horizontal="center" vertical="center"/>
    </xf>
    <xf numFmtId="169" fontId="16" fillId="2" borderId="19" xfId="6" applyFont="1" applyFill="1" applyBorder="1" applyAlignment="1">
      <alignment horizontal="center" vertical="center"/>
    </xf>
    <xf numFmtId="0" fontId="26" fillId="0" borderId="0" xfId="3" applyFont="1" applyAlignment="1">
      <alignment horizontal="center" vertical="center"/>
    </xf>
    <xf numFmtId="0" fontId="27" fillId="0" borderId="0" xfId="3" applyFont="1" applyAlignment="1">
      <alignment horizontal="center" vertical="center"/>
    </xf>
    <xf numFmtId="0" fontId="31" fillId="0" borderId="0" xfId="3" applyFont="1" applyAlignment="1">
      <alignment horizontal="center" vertical="center" wrapText="1"/>
    </xf>
    <xf numFmtId="0" fontId="27" fillId="0" borderId="0" xfId="3" applyFont="1" applyAlignment="1">
      <alignment horizontal="center" vertical="center" wrapText="1"/>
    </xf>
    <xf numFmtId="0" fontId="16" fillId="2" borderId="14" xfId="8" applyFont="1" applyFill="1" applyBorder="1" applyAlignment="1">
      <alignment horizontal="center" vertical="center"/>
    </xf>
    <xf numFmtId="0" fontId="16" fillId="2" borderId="16" xfId="8" applyFont="1" applyFill="1" applyBorder="1" applyAlignment="1">
      <alignment horizontal="center" vertical="center" wrapText="1"/>
    </xf>
    <xf numFmtId="0" fontId="16" fillId="2" borderId="11" xfId="8" applyFont="1" applyFill="1" applyBorder="1" applyAlignment="1">
      <alignment horizontal="center" vertical="center"/>
    </xf>
    <xf numFmtId="0" fontId="15" fillId="0" borderId="15" xfId="8" applyFont="1" applyBorder="1" applyAlignment="1">
      <alignment horizontal="center" vertical="center"/>
    </xf>
    <xf numFmtId="3" fontId="15" fillId="0" borderId="0" xfId="8" applyNumberFormat="1" applyFont="1" applyAlignment="1">
      <alignment horizontal="right" vertical="center"/>
    </xf>
    <xf numFmtId="0" fontId="4" fillId="0" borderId="0" xfId="19" applyFont="1" applyAlignment="1">
      <alignment horizontal="justify" vertical="center" wrapText="1"/>
    </xf>
    <xf numFmtId="0" fontId="3" fillId="0" borderId="0" xfId="19" applyFont="1" applyAlignment="1">
      <alignment horizontal="justify" vertical="center" wrapText="1"/>
    </xf>
    <xf numFmtId="0" fontId="16" fillId="2" borderId="11" xfId="19" applyFont="1" applyFill="1" applyBorder="1" applyAlignment="1">
      <alignment horizontal="center" vertical="center"/>
    </xf>
    <xf numFmtId="0" fontId="16" fillId="2" borderId="11" xfId="19" applyFont="1" applyFill="1" applyBorder="1" applyAlignment="1">
      <alignment horizontal="center" vertical="center" wrapText="1"/>
    </xf>
    <xf numFmtId="0" fontId="16" fillId="2" borderId="13" xfId="19" applyFont="1" applyFill="1" applyBorder="1" applyAlignment="1">
      <alignment horizontal="center" vertical="center" wrapText="1"/>
    </xf>
    <xf numFmtId="0" fontId="31" fillId="0" borderId="0" xfId="0" applyFont="1" applyAlignment="1">
      <alignment horizontal="center" vertical="center" wrapText="1"/>
    </xf>
    <xf numFmtId="0" fontId="16" fillId="2" borderId="14"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39" fillId="2" borderId="20" xfId="8" applyFont="1" applyFill="1" applyBorder="1" applyAlignment="1">
      <alignment horizontal="center"/>
    </xf>
    <xf numFmtId="0" fontId="39" fillId="2" borderId="11" xfId="8" applyFont="1" applyFill="1" applyBorder="1" applyAlignment="1">
      <alignment horizontal="center"/>
    </xf>
    <xf numFmtId="0" fontId="5" fillId="0" borderId="0" xfId="3" applyFont="1" applyAlignment="1">
      <alignment horizontal="center" vertical="center" wrapText="1"/>
    </xf>
    <xf numFmtId="0" fontId="16" fillId="2" borderId="14" xfId="0" applyFont="1" applyFill="1" applyBorder="1" applyAlignment="1">
      <alignment horizontal="center" vertical="center"/>
    </xf>
    <xf numFmtId="0" fontId="16" fillId="2" borderId="16" xfId="0" applyFont="1" applyFill="1" applyBorder="1" applyAlignment="1">
      <alignment horizontal="center" vertical="center"/>
    </xf>
    <xf numFmtId="0" fontId="16" fillId="2" borderId="22" xfId="0" applyFont="1" applyFill="1" applyBorder="1" applyAlignment="1">
      <alignment horizontal="center" vertical="center" wrapText="1"/>
    </xf>
    <xf numFmtId="0" fontId="16" fillId="2" borderId="11" xfId="0" applyFont="1" applyFill="1" applyBorder="1" applyAlignment="1">
      <alignment horizontal="center" vertical="center" wrapText="1"/>
    </xf>
    <xf numFmtId="169" fontId="16" fillId="2" borderId="0" xfId="6" applyFont="1" applyFill="1" applyBorder="1" applyAlignment="1">
      <alignment horizontal="right" vertical="center"/>
    </xf>
    <xf numFmtId="169" fontId="16" fillId="2" borderId="0" xfId="6" applyFont="1" applyFill="1" applyBorder="1" applyAlignment="1">
      <alignment horizontal="center" vertical="center"/>
    </xf>
    <xf numFmtId="169" fontId="16" fillId="2" borderId="0" xfId="6" applyFont="1" applyFill="1" applyBorder="1" applyAlignment="1">
      <alignment horizontal="centerContinuous" vertical="center"/>
    </xf>
    <xf numFmtId="169" fontId="15" fillId="2" borderId="0" xfId="6" applyFont="1" applyFill="1" applyBorder="1" applyAlignment="1">
      <alignment vertical="center"/>
    </xf>
    <xf numFmtId="169" fontId="16" fillId="2" borderId="0" xfId="6" applyFont="1" applyFill="1" applyBorder="1" applyAlignment="1">
      <alignment horizontal="center" vertical="center"/>
    </xf>
    <xf numFmtId="169" fontId="16" fillId="2" borderId="0" xfId="6" applyFont="1" applyFill="1" applyBorder="1" applyAlignment="1">
      <alignment horizontal="right"/>
    </xf>
  </cellXfs>
  <cellStyles count="27">
    <cellStyle name="Cancel 2" xfId="3"/>
    <cellStyle name="Cancel 7" xfId="5"/>
    <cellStyle name="Diseño 4" xfId="2"/>
    <cellStyle name="Estilo 1" xfId="25"/>
    <cellStyle name="Millares [0] 2" xfId="21"/>
    <cellStyle name="Millares 2 8" xfId="23"/>
    <cellStyle name="Millares 3 2 2" xfId="22"/>
    <cellStyle name="Normal" xfId="0" builtinId="0"/>
    <cellStyle name="Normal 2" xfId="8"/>
    <cellStyle name="Normal 2 10" xfId="9"/>
    <cellStyle name="Normal 2 2" xfId="19"/>
    <cellStyle name="Normal 27 3" xfId="24"/>
    <cellStyle name="Normal 3" xfId="1"/>
    <cellStyle name="Normal 34" xfId="4"/>
    <cellStyle name="Normal 4" xfId="26"/>
    <cellStyle name="Normal_IEC11001" xfId="11"/>
    <cellStyle name="Normal_IEC11006" xfId="6"/>
    <cellStyle name="Normal_IEC11009" xfId="13"/>
    <cellStyle name="Normal_IEC11013" xfId="7"/>
    <cellStyle name="Normal_IEC11015" xfId="16"/>
    <cellStyle name="Normal_IEC11017" xfId="10"/>
    <cellStyle name="Normal_IEC11018" xfId="15"/>
    <cellStyle name="Normal_IEC11021" xfId="12"/>
    <cellStyle name="Normal_IEC11023" xfId="17"/>
    <cellStyle name="Normal_IEC11025" xfId="14"/>
    <cellStyle name="Normal_IEC11048" xfId="20"/>
    <cellStyle name="Normal_indicadores MILENIO-ENCO" xfId="18"/>
  </cellStyles>
  <dxfs count="0"/>
  <tableStyles count="0" defaultTableStyle="TableStyleMedium2" defaultPivotStyle="PivotStyleLight16"/>
  <colors>
    <mruColors>
      <color rgb="FFFFFF66"/>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84" Type="http://schemas.openxmlformats.org/officeDocument/2006/relationships/styles" Target="styles.xml"/><Relationship Id="rId16" Type="http://schemas.openxmlformats.org/officeDocument/2006/relationships/externalLink" Target="externalLinks/externalLink4.xml"/><Relationship Id="rId11" Type="http://schemas.openxmlformats.org/officeDocument/2006/relationships/worksheet" Target="worksheets/sheet11.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74" Type="http://schemas.openxmlformats.org/officeDocument/2006/relationships/externalLink" Target="externalLinks/externalLink62.xml"/><Relationship Id="rId79" Type="http://schemas.openxmlformats.org/officeDocument/2006/relationships/externalLink" Target="externalLinks/externalLink67.xml"/><Relationship Id="rId5" Type="http://schemas.openxmlformats.org/officeDocument/2006/relationships/worksheet" Target="worksheets/sheet5.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7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80" Type="http://schemas.openxmlformats.org/officeDocument/2006/relationships/externalLink" Target="externalLinks/externalLink68.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81" Type="http://schemas.openxmlformats.org/officeDocument/2006/relationships/externalLink" Target="externalLinks/externalLink69.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externalLink" Target="externalLinks/externalLink59.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microsoft.com/office/2017/10/relationships/person" Target="persons/person.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uyana\Anuario_Ambientales_2017\WINNT\TEMP\notes0ED6CD\Graf%20cebolla%20(Rep%20May%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CN_BASE2007\2%20AAAAAA%20AASUYANA-7.9.2017\2-7.9.17\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yana\Anuario_Ambientales_2017\Users\tflores\AppData\Local\Microsoft\Windows\Temporary%20Internet%20Files\Content.Outlook\1YZY6SUT\1-aaPara%20Trasladar\3\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CN_BASE2007\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yana\Anuario_Ambientales_2017\NotaTribactual\NotaTrib\Notaexcel\Vinculada\2002\0902\VIN_NV_INGCORR02propinici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yana\CN_BASE2007\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uyana\Anuario_Ambientales_2017\MIRI\CENSOS\Preliminar_Censo%202007\Libro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uyana\CN_BASE2007\Pedidos%20abruptos\caval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uyana\Anuario_Ambientales_2017\Pedidos%20abruptos\caval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uyana\Anuario_Ambientales_2017\DATA\ANUARIO%202002\ANUARIO_TRADUCCION\ANUARIO_20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uyana\Anuario_Ambientales_2017\WINNT\TEMP\notes0ED6CD\Paridad2005(17agos)Gr&#225;fic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uyana\CN_BASE2007\DOCUME~1\edavila\CONFIG~1\Temp\Piramide%20Pob%20%20Censal%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uyana\Anuario_Ambientales_2017\DOCUME~1\edavila\CONFIG~1\Temp\Piramide%20Pob%20%20Censal%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uyana\Anuario_Ambientales_2017\WINNT\TEMP\notes0ED6CD\Disco\Disco_Data\a-comp\NotaTribactual\NotaTrib\Notaexcel\Vinculada\2004\0504\NT_05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uyana\CN_BASE2007\Mis%20documentos\MISDOC\BAS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uyana\Anuario_Ambientales_2017\Mis%20documentos\MISDOC\BASE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uyana\Anuario_Ambientales_2017\Smifnban\valores\Excels\Tabla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uyana\Anuario_Ambientales_2017\Usuarios\b1987\Documentos\Archivos%20Importantes\Colocaciones%20Neta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uyana\Anuario_Ambientales_2017\Grupos\SEANALIS\Romano\FINANC1\TCdaily.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uyana\Anuario_Ambientales_2017\GRUPOS\SEANALIS\TCR_BCRP\TCRbase94\Prog%20Mon%202004\pro_abr_v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uyana\Anuario_Ambientales_2017\GRUPOS\SEANALIS\TCR_BCRP\TCRbase94\Data%20Analysis\2005\Data%20USA%20EU%20JAP%20Abr%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uyana\Anuario_Ambientales_2017\Profiles\1987\Mis%20documentos\MACRO\DatosMacro.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1</v>
          </cell>
          <cell r="G4">
            <v>1</v>
          </cell>
          <cell r="H4">
            <v>1</v>
          </cell>
          <cell r="I4">
            <v>1</v>
          </cell>
          <cell r="J4">
            <v>1</v>
          </cell>
          <cell r="K4">
            <v>1</v>
          </cell>
          <cell r="L4">
            <v>1</v>
          </cell>
          <cell r="M4">
            <v>2002</v>
          </cell>
          <cell r="N4">
            <v>2003</v>
          </cell>
          <cell r="O4" t="str">
            <v>2004</v>
          </cell>
          <cell r="P4">
            <v>2003</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persons/person.xml><?xml version="1.0" encoding="utf-8"?>
<personList xmlns="http://schemas.microsoft.com/office/spreadsheetml/2018/threadedcomments" xmlns:x="http://schemas.openxmlformats.org/spreadsheetml/2006/main">
  <person displayName="eliana quispe" id="{778082EB-06B0-46B3-9029-B5F77B9F6856}" userId="79b688d9acc9fc2b"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 dT="2021-12-02T22:32:24.91" personId="{778082EB-06B0-46B3-9029-B5F77B9F6856}" id="{7C2F7297-9983-4AC1-A77A-59862F5C171C}">
    <text>1/ Manejo biológico según el reglamento provisional se aplicaba manejo a las vedas reproductivas y vedas por juveniles.</text>
  </threadedComment>
  <threadedComment ref="D9" dT="2021-12-02T22:35:55.32" personId="{778082EB-06B0-46B3-9029-B5F77B9F6856}" id="{DDB17397-559C-40D4-BE81-997583C928D1}">
    <text>1/ Manejo biológico según el reglamento provisional se aplicaba manejo a las vedas reproductivas y vedas por juveniles.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S30"/>
  <sheetViews>
    <sheetView showGridLines="0" tabSelected="1" zoomScaleNormal="100" zoomScaleSheetLayoutView="145" workbookViewId="0">
      <selection activeCell="A6" sqref="A6:S30"/>
    </sheetView>
  </sheetViews>
  <sheetFormatPr baseColWidth="10" defaultColWidth="7.28515625" defaultRowHeight="12.75" customHeight="1" x14ac:dyDescent="0.25"/>
  <cols>
    <col min="1" max="1" width="6.7109375" style="45" customWidth="1"/>
    <col min="2" max="2" width="8.28515625" style="45" customWidth="1"/>
    <col min="3" max="3" width="1.7109375" style="45" customWidth="1"/>
    <col min="4" max="4" width="6.85546875" style="45" bestFit="1" customWidth="1"/>
    <col min="5" max="5" width="1.7109375" style="45" customWidth="1"/>
    <col min="6" max="6" width="7.28515625" style="45" customWidth="1"/>
    <col min="7" max="10" width="8" style="45" customWidth="1"/>
    <col min="11" max="11" width="1.7109375" style="45" customWidth="1"/>
    <col min="12" max="12" width="7.28515625" style="45" customWidth="1"/>
    <col min="13" max="14" width="9" style="45" customWidth="1"/>
    <col min="15" max="15" width="1.7109375" style="45" customWidth="1"/>
    <col min="16" max="16" width="7.28515625" style="45" customWidth="1"/>
    <col min="17" max="19" width="8.85546875" style="45" customWidth="1"/>
    <col min="20" max="211" width="7.28515625" style="45"/>
    <col min="212" max="212" width="6.7109375" style="45" customWidth="1"/>
    <col min="213" max="213" width="5.7109375" style="45" customWidth="1"/>
    <col min="214" max="214" width="0" style="45" hidden="1" customWidth="1"/>
    <col min="215" max="215" width="6.7109375" style="45" customWidth="1"/>
    <col min="216" max="216" width="1.7109375" style="45" customWidth="1"/>
    <col min="217" max="221" width="6.7109375" style="45" customWidth="1"/>
    <col min="222" max="222" width="1.7109375" style="45" customWidth="1"/>
    <col min="223" max="225" width="6.7109375" style="45" customWidth="1"/>
    <col min="226" max="226" width="1.7109375" style="45" customWidth="1"/>
    <col min="227" max="230" width="6.7109375" style="45" customWidth="1"/>
    <col min="231" max="231" width="9.28515625" style="45" bestFit="1" customWidth="1"/>
    <col min="232" max="235" width="7.28515625" style="45"/>
    <col min="236" max="236" width="10.7109375" style="45" customWidth="1"/>
    <col min="237" max="467" width="7.28515625" style="45"/>
    <col min="468" max="468" width="6.7109375" style="45" customWidth="1"/>
    <col min="469" max="469" width="5.7109375" style="45" customWidth="1"/>
    <col min="470" max="470" width="0" style="45" hidden="1" customWidth="1"/>
    <col min="471" max="471" width="6.7109375" style="45" customWidth="1"/>
    <col min="472" max="472" width="1.7109375" style="45" customWidth="1"/>
    <col min="473" max="477" width="6.7109375" style="45" customWidth="1"/>
    <col min="478" max="478" width="1.7109375" style="45" customWidth="1"/>
    <col min="479" max="481" width="6.7109375" style="45" customWidth="1"/>
    <col min="482" max="482" width="1.7109375" style="45" customWidth="1"/>
    <col min="483" max="486" width="6.7109375" style="45" customWidth="1"/>
    <col min="487" max="487" width="9.28515625" style="45" bestFit="1" customWidth="1"/>
    <col min="488" max="491" width="7.28515625" style="45"/>
    <col min="492" max="492" width="10.7109375" style="45" customWidth="1"/>
    <col min="493" max="723" width="7.28515625" style="45"/>
    <col min="724" max="724" width="6.7109375" style="45" customWidth="1"/>
    <col min="725" max="725" width="5.7109375" style="45" customWidth="1"/>
    <col min="726" max="726" width="0" style="45" hidden="1" customWidth="1"/>
    <col min="727" max="727" width="6.7109375" style="45" customWidth="1"/>
    <col min="728" max="728" width="1.7109375" style="45" customWidth="1"/>
    <col min="729" max="733" width="6.7109375" style="45" customWidth="1"/>
    <col min="734" max="734" width="1.7109375" style="45" customWidth="1"/>
    <col min="735" max="737" width="6.7109375" style="45" customWidth="1"/>
    <col min="738" max="738" width="1.7109375" style="45" customWidth="1"/>
    <col min="739" max="742" width="6.7109375" style="45" customWidth="1"/>
    <col min="743" max="743" width="9.28515625" style="45" bestFit="1" customWidth="1"/>
    <col min="744" max="747" width="7.28515625" style="45"/>
    <col min="748" max="748" width="10.7109375" style="45" customWidth="1"/>
    <col min="749" max="979" width="7.28515625" style="45"/>
    <col min="980" max="980" width="6.7109375" style="45" customWidth="1"/>
    <col min="981" max="981" width="5.7109375" style="45" customWidth="1"/>
    <col min="982" max="982" width="0" style="45" hidden="1" customWidth="1"/>
    <col min="983" max="983" width="6.7109375" style="45" customWidth="1"/>
    <col min="984" max="984" width="1.7109375" style="45" customWidth="1"/>
    <col min="985" max="989" width="6.7109375" style="45" customWidth="1"/>
    <col min="990" max="990" width="1.7109375" style="45" customWidth="1"/>
    <col min="991" max="993" width="6.7109375" style="45" customWidth="1"/>
    <col min="994" max="994" width="1.7109375" style="45" customWidth="1"/>
    <col min="995" max="998" width="6.7109375" style="45" customWidth="1"/>
    <col min="999" max="999" width="9.28515625" style="45" bestFit="1" customWidth="1"/>
    <col min="1000" max="1003" width="7.28515625" style="45"/>
    <col min="1004" max="1004" width="10.7109375" style="45" customWidth="1"/>
    <col min="1005" max="1235" width="7.28515625" style="45"/>
    <col min="1236" max="1236" width="6.7109375" style="45" customWidth="1"/>
    <col min="1237" max="1237" width="5.7109375" style="45" customWidth="1"/>
    <col min="1238" max="1238" width="0" style="45" hidden="1" customWidth="1"/>
    <col min="1239" max="1239" width="6.7109375" style="45" customWidth="1"/>
    <col min="1240" max="1240" width="1.7109375" style="45" customWidth="1"/>
    <col min="1241" max="1245" width="6.7109375" style="45" customWidth="1"/>
    <col min="1246" max="1246" width="1.7109375" style="45" customWidth="1"/>
    <col min="1247" max="1249" width="6.7109375" style="45" customWidth="1"/>
    <col min="1250" max="1250" width="1.7109375" style="45" customWidth="1"/>
    <col min="1251" max="1254" width="6.7109375" style="45" customWidth="1"/>
    <col min="1255" max="1255" width="9.28515625" style="45" bestFit="1" customWidth="1"/>
    <col min="1256" max="1259" width="7.28515625" style="45"/>
    <col min="1260" max="1260" width="10.7109375" style="45" customWidth="1"/>
    <col min="1261" max="1491" width="7.28515625" style="45"/>
    <col min="1492" max="1492" width="6.7109375" style="45" customWidth="1"/>
    <col min="1493" max="1493" width="5.7109375" style="45" customWidth="1"/>
    <col min="1494" max="1494" width="0" style="45" hidden="1" customWidth="1"/>
    <col min="1495" max="1495" width="6.7109375" style="45" customWidth="1"/>
    <col min="1496" max="1496" width="1.7109375" style="45" customWidth="1"/>
    <col min="1497" max="1501" width="6.7109375" style="45" customWidth="1"/>
    <col min="1502" max="1502" width="1.7109375" style="45" customWidth="1"/>
    <col min="1503" max="1505" width="6.7109375" style="45" customWidth="1"/>
    <col min="1506" max="1506" width="1.7109375" style="45" customWidth="1"/>
    <col min="1507" max="1510" width="6.7109375" style="45" customWidth="1"/>
    <col min="1511" max="1511" width="9.28515625" style="45" bestFit="1" customWidth="1"/>
    <col min="1512" max="1515" width="7.28515625" style="45"/>
    <col min="1516" max="1516" width="10.7109375" style="45" customWidth="1"/>
    <col min="1517" max="1747" width="7.28515625" style="45"/>
    <col min="1748" max="1748" width="6.7109375" style="45" customWidth="1"/>
    <col min="1749" max="1749" width="5.7109375" style="45" customWidth="1"/>
    <col min="1750" max="1750" width="0" style="45" hidden="1" customWidth="1"/>
    <col min="1751" max="1751" width="6.7109375" style="45" customWidth="1"/>
    <col min="1752" max="1752" width="1.7109375" style="45" customWidth="1"/>
    <col min="1753" max="1757" width="6.7109375" style="45" customWidth="1"/>
    <col min="1758" max="1758" width="1.7109375" style="45" customWidth="1"/>
    <col min="1759" max="1761" width="6.7109375" style="45" customWidth="1"/>
    <col min="1762" max="1762" width="1.7109375" style="45" customWidth="1"/>
    <col min="1763" max="1766" width="6.7109375" style="45" customWidth="1"/>
    <col min="1767" max="1767" width="9.28515625" style="45" bestFit="1" customWidth="1"/>
    <col min="1768" max="1771" width="7.28515625" style="45"/>
    <col min="1772" max="1772" width="10.7109375" style="45" customWidth="1"/>
    <col min="1773" max="2003" width="7.28515625" style="45"/>
    <col min="2004" max="2004" width="6.7109375" style="45" customWidth="1"/>
    <col min="2005" max="2005" width="5.7109375" style="45" customWidth="1"/>
    <col min="2006" max="2006" width="0" style="45" hidden="1" customWidth="1"/>
    <col min="2007" max="2007" width="6.7109375" style="45" customWidth="1"/>
    <col min="2008" max="2008" width="1.7109375" style="45" customWidth="1"/>
    <col min="2009" max="2013" width="6.7109375" style="45" customWidth="1"/>
    <col min="2014" max="2014" width="1.7109375" style="45" customWidth="1"/>
    <col min="2015" max="2017" width="6.7109375" style="45" customWidth="1"/>
    <col min="2018" max="2018" width="1.7109375" style="45" customWidth="1"/>
    <col min="2019" max="2022" width="6.7109375" style="45" customWidth="1"/>
    <col min="2023" max="2023" width="9.28515625" style="45" bestFit="1" customWidth="1"/>
    <col min="2024" max="2027" width="7.28515625" style="45"/>
    <col min="2028" max="2028" width="10.7109375" style="45" customWidth="1"/>
    <col min="2029" max="2259" width="7.28515625" style="45"/>
    <col min="2260" max="2260" width="6.7109375" style="45" customWidth="1"/>
    <col min="2261" max="2261" width="5.7109375" style="45" customWidth="1"/>
    <col min="2262" max="2262" width="0" style="45" hidden="1" customWidth="1"/>
    <col min="2263" max="2263" width="6.7109375" style="45" customWidth="1"/>
    <col min="2264" max="2264" width="1.7109375" style="45" customWidth="1"/>
    <col min="2265" max="2269" width="6.7109375" style="45" customWidth="1"/>
    <col min="2270" max="2270" width="1.7109375" style="45" customWidth="1"/>
    <col min="2271" max="2273" width="6.7109375" style="45" customWidth="1"/>
    <col min="2274" max="2274" width="1.7109375" style="45" customWidth="1"/>
    <col min="2275" max="2278" width="6.7109375" style="45" customWidth="1"/>
    <col min="2279" max="2279" width="9.28515625" style="45" bestFit="1" customWidth="1"/>
    <col min="2280" max="2283" width="7.28515625" style="45"/>
    <col min="2284" max="2284" width="10.7109375" style="45" customWidth="1"/>
    <col min="2285" max="2515" width="7.28515625" style="45"/>
    <col min="2516" max="2516" width="6.7109375" style="45" customWidth="1"/>
    <col min="2517" max="2517" width="5.7109375" style="45" customWidth="1"/>
    <col min="2518" max="2518" width="0" style="45" hidden="1" customWidth="1"/>
    <col min="2519" max="2519" width="6.7109375" style="45" customWidth="1"/>
    <col min="2520" max="2520" width="1.7109375" style="45" customWidth="1"/>
    <col min="2521" max="2525" width="6.7109375" style="45" customWidth="1"/>
    <col min="2526" max="2526" width="1.7109375" style="45" customWidth="1"/>
    <col min="2527" max="2529" width="6.7109375" style="45" customWidth="1"/>
    <col min="2530" max="2530" width="1.7109375" style="45" customWidth="1"/>
    <col min="2531" max="2534" width="6.7109375" style="45" customWidth="1"/>
    <col min="2535" max="2535" width="9.28515625" style="45" bestFit="1" customWidth="1"/>
    <col min="2536" max="2539" width="7.28515625" style="45"/>
    <col min="2540" max="2540" width="10.7109375" style="45" customWidth="1"/>
    <col min="2541" max="2771" width="7.28515625" style="45"/>
    <col min="2772" max="2772" width="6.7109375" style="45" customWidth="1"/>
    <col min="2773" max="2773" width="5.7109375" style="45" customWidth="1"/>
    <col min="2774" max="2774" width="0" style="45" hidden="1" customWidth="1"/>
    <col min="2775" max="2775" width="6.7109375" style="45" customWidth="1"/>
    <col min="2776" max="2776" width="1.7109375" style="45" customWidth="1"/>
    <col min="2777" max="2781" width="6.7109375" style="45" customWidth="1"/>
    <col min="2782" max="2782" width="1.7109375" style="45" customWidth="1"/>
    <col min="2783" max="2785" width="6.7109375" style="45" customWidth="1"/>
    <col min="2786" max="2786" width="1.7109375" style="45" customWidth="1"/>
    <col min="2787" max="2790" width="6.7109375" style="45" customWidth="1"/>
    <col min="2791" max="2791" width="9.28515625" style="45" bestFit="1" customWidth="1"/>
    <col min="2792" max="2795" width="7.28515625" style="45"/>
    <col min="2796" max="2796" width="10.7109375" style="45" customWidth="1"/>
    <col min="2797" max="3027" width="7.28515625" style="45"/>
    <col min="3028" max="3028" width="6.7109375" style="45" customWidth="1"/>
    <col min="3029" max="3029" width="5.7109375" style="45" customWidth="1"/>
    <col min="3030" max="3030" width="0" style="45" hidden="1" customWidth="1"/>
    <col min="3031" max="3031" width="6.7109375" style="45" customWidth="1"/>
    <col min="3032" max="3032" width="1.7109375" style="45" customWidth="1"/>
    <col min="3033" max="3037" width="6.7109375" style="45" customWidth="1"/>
    <col min="3038" max="3038" width="1.7109375" style="45" customWidth="1"/>
    <col min="3039" max="3041" width="6.7109375" style="45" customWidth="1"/>
    <col min="3042" max="3042" width="1.7109375" style="45" customWidth="1"/>
    <col min="3043" max="3046" width="6.7109375" style="45" customWidth="1"/>
    <col min="3047" max="3047" width="9.28515625" style="45" bestFit="1" customWidth="1"/>
    <col min="3048" max="3051" width="7.28515625" style="45"/>
    <col min="3052" max="3052" width="10.7109375" style="45" customWidth="1"/>
    <col min="3053" max="3283" width="7.28515625" style="45"/>
    <col min="3284" max="3284" width="6.7109375" style="45" customWidth="1"/>
    <col min="3285" max="3285" width="5.7109375" style="45" customWidth="1"/>
    <col min="3286" max="3286" width="0" style="45" hidden="1" customWidth="1"/>
    <col min="3287" max="3287" width="6.7109375" style="45" customWidth="1"/>
    <col min="3288" max="3288" width="1.7109375" style="45" customWidth="1"/>
    <col min="3289" max="3293" width="6.7109375" style="45" customWidth="1"/>
    <col min="3294" max="3294" width="1.7109375" style="45" customWidth="1"/>
    <col min="3295" max="3297" width="6.7109375" style="45" customWidth="1"/>
    <col min="3298" max="3298" width="1.7109375" style="45" customWidth="1"/>
    <col min="3299" max="3302" width="6.7109375" style="45" customWidth="1"/>
    <col min="3303" max="3303" width="9.28515625" style="45" bestFit="1" customWidth="1"/>
    <col min="3304" max="3307" width="7.28515625" style="45"/>
    <col min="3308" max="3308" width="10.7109375" style="45" customWidth="1"/>
    <col min="3309" max="3539" width="7.28515625" style="45"/>
    <col min="3540" max="3540" width="6.7109375" style="45" customWidth="1"/>
    <col min="3541" max="3541" width="5.7109375" style="45" customWidth="1"/>
    <col min="3542" max="3542" width="0" style="45" hidden="1" customWidth="1"/>
    <col min="3543" max="3543" width="6.7109375" style="45" customWidth="1"/>
    <col min="3544" max="3544" width="1.7109375" style="45" customWidth="1"/>
    <col min="3545" max="3549" width="6.7109375" style="45" customWidth="1"/>
    <col min="3550" max="3550" width="1.7109375" style="45" customWidth="1"/>
    <col min="3551" max="3553" width="6.7109375" style="45" customWidth="1"/>
    <col min="3554" max="3554" width="1.7109375" style="45" customWidth="1"/>
    <col min="3555" max="3558" width="6.7109375" style="45" customWidth="1"/>
    <col min="3559" max="3559" width="9.28515625" style="45" bestFit="1" customWidth="1"/>
    <col min="3560" max="3563" width="7.28515625" style="45"/>
    <col min="3564" max="3564" width="10.7109375" style="45" customWidth="1"/>
    <col min="3565" max="3795" width="7.28515625" style="45"/>
    <col min="3796" max="3796" width="6.7109375" style="45" customWidth="1"/>
    <col min="3797" max="3797" width="5.7109375" style="45" customWidth="1"/>
    <col min="3798" max="3798" width="0" style="45" hidden="1" customWidth="1"/>
    <col min="3799" max="3799" width="6.7109375" style="45" customWidth="1"/>
    <col min="3800" max="3800" width="1.7109375" style="45" customWidth="1"/>
    <col min="3801" max="3805" width="6.7109375" style="45" customWidth="1"/>
    <col min="3806" max="3806" width="1.7109375" style="45" customWidth="1"/>
    <col min="3807" max="3809" width="6.7109375" style="45" customWidth="1"/>
    <col min="3810" max="3810" width="1.7109375" style="45" customWidth="1"/>
    <col min="3811" max="3814" width="6.7109375" style="45" customWidth="1"/>
    <col min="3815" max="3815" width="9.28515625" style="45" bestFit="1" customWidth="1"/>
    <col min="3816" max="3819" width="7.28515625" style="45"/>
    <col min="3820" max="3820" width="10.7109375" style="45" customWidth="1"/>
    <col min="3821" max="4051" width="7.28515625" style="45"/>
    <col min="4052" max="4052" width="6.7109375" style="45" customWidth="1"/>
    <col min="4053" max="4053" width="5.7109375" style="45" customWidth="1"/>
    <col min="4054" max="4054" width="0" style="45" hidden="1" customWidth="1"/>
    <col min="4055" max="4055" width="6.7109375" style="45" customWidth="1"/>
    <col min="4056" max="4056" width="1.7109375" style="45" customWidth="1"/>
    <col min="4057" max="4061" width="6.7109375" style="45" customWidth="1"/>
    <col min="4062" max="4062" width="1.7109375" style="45" customWidth="1"/>
    <col min="4063" max="4065" width="6.7109375" style="45" customWidth="1"/>
    <col min="4066" max="4066" width="1.7109375" style="45" customWidth="1"/>
    <col min="4067" max="4070" width="6.7109375" style="45" customWidth="1"/>
    <col min="4071" max="4071" width="9.28515625" style="45" bestFit="1" customWidth="1"/>
    <col min="4072" max="4075" width="7.28515625" style="45"/>
    <col min="4076" max="4076" width="10.7109375" style="45" customWidth="1"/>
    <col min="4077" max="4307" width="7.28515625" style="45"/>
    <col min="4308" max="4308" width="6.7109375" style="45" customWidth="1"/>
    <col min="4309" max="4309" width="5.7109375" style="45" customWidth="1"/>
    <col min="4310" max="4310" width="0" style="45" hidden="1" customWidth="1"/>
    <col min="4311" max="4311" width="6.7109375" style="45" customWidth="1"/>
    <col min="4312" max="4312" width="1.7109375" style="45" customWidth="1"/>
    <col min="4313" max="4317" width="6.7109375" style="45" customWidth="1"/>
    <col min="4318" max="4318" width="1.7109375" style="45" customWidth="1"/>
    <col min="4319" max="4321" width="6.7109375" style="45" customWidth="1"/>
    <col min="4322" max="4322" width="1.7109375" style="45" customWidth="1"/>
    <col min="4323" max="4326" width="6.7109375" style="45" customWidth="1"/>
    <col min="4327" max="4327" width="9.28515625" style="45" bestFit="1" customWidth="1"/>
    <col min="4328" max="4331" width="7.28515625" style="45"/>
    <col min="4332" max="4332" width="10.7109375" style="45" customWidth="1"/>
    <col min="4333" max="4563" width="7.28515625" style="45"/>
    <col min="4564" max="4564" width="6.7109375" style="45" customWidth="1"/>
    <col min="4565" max="4565" width="5.7109375" style="45" customWidth="1"/>
    <col min="4566" max="4566" width="0" style="45" hidden="1" customWidth="1"/>
    <col min="4567" max="4567" width="6.7109375" style="45" customWidth="1"/>
    <col min="4568" max="4568" width="1.7109375" style="45" customWidth="1"/>
    <col min="4569" max="4573" width="6.7109375" style="45" customWidth="1"/>
    <col min="4574" max="4574" width="1.7109375" style="45" customWidth="1"/>
    <col min="4575" max="4577" width="6.7109375" style="45" customWidth="1"/>
    <col min="4578" max="4578" width="1.7109375" style="45" customWidth="1"/>
    <col min="4579" max="4582" width="6.7109375" style="45" customWidth="1"/>
    <col min="4583" max="4583" width="9.28515625" style="45" bestFit="1" customWidth="1"/>
    <col min="4584" max="4587" width="7.28515625" style="45"/>
    <col min="4588" max="4588" width="10.7109375" style="45" customWidth="1"/>
    <col min="4589" max="4819" width="7.28515625" style="45"/>
    <col min="4820" max="4820" width="6.7109375" style="45" customWidth="1"/>
    <col min="4821" max="4821" width="5.7109375" style="45" customWidth="1"/>
    <col min="4822" max="4822" width="0" style="45" hidden="1" customWidth="1"/>
    <col min="4823" max="4823" width="6.7109375" style="45" customWidth="1"/>
    <col min="4824" max="4824" width="1.7109375" style="45" customWidth="1"/>
    <col min="4825" max="4829" width="6.7109375" style="45" customWidth="1"/>
    <col min="4830" max="4830" width="1.7109375" style="45" customWidth="1"/>
    <col min="4831" max="4833" width="6.7109375" style="45" customWidth="1"/>
    <col min="4834" max="4834" width="1.7109375" style="45" customWidth="1"/>
    <col min="4835" max="4838" width="6.7109375" style="45" customWidth="1"/>
    <col min="4839" max="4839" width="9.28515625" style="45" bestFit="1" customWidth="1"/>
    <col min="4840" max="4843" width="7.28515625" style="45"/>
    <col min="4844" max="4844" width="10.7109375" style="45" customWidth="1"/>
    <col min="4845" max="5075" width="7.28515625" style="45"/>
    <col min="5076" max="5076" width="6.7109375" style="45" customWidth="1"/>
    <col min="5077" max="5077" width="5.7109375" style="45" customWidth="1"/>
    <col min="5078" max="5078" width="0" style="45" hidden="1" customWidth="1"/>
    <col min="5079" max="5079" width="6.7109375" style="45" customWidth="1"/>
    <col min="5080" max="5080" width="1.7109375" style="45" customWidth="1"/>
    <col min="5081" max="5085" width="6.7109375" style="45" customWidth="1"/>
    <col min="5086" max="5086" width="1.7109375" style="45" customWidth="1"/>
    <col min="5087" max="5089" width="6.7109375" style="45" customWidth="1"/>
    <col min="5090" max="5090" width="1.7109375" style="45" customWidth="1"/>
    <col min="5091" max="5094" width="6.7109375" style="45" customWidth="1"/>
    <col min="5095" max="5095" width="9.28515625" style="45" bestFit="1" customWidth="1"/>
    <col min="5096" max="5099" width="7.28515625" style="45"/>
    <col min="5100" max="5100" width="10.7109375" style="45" customWidth="1"/>
    <col min="5101" max="5331" width="7.28515625" style="45"/>
    <col min="5332" max="5332" width="6.7109375" style="45" customWidth="1"/>
    <col min="5333" max="5333" width="5.7109375" style="45" customWidth="1"/>
    <col min="5334" max="5334" width="0" style="45" hidden="1" customWidth="1"/>
    <col min="5335" max="5335" width="6.7109375" style="45" customWidth="1"/>
    <col min="5336" max="5336" width="1.7109375" style="45" customWidth="1"/>
    <col min="5337" max="5341" width="6.7109375" style="45" customWidth="1"/>
    <col min="5342" max="5342" width="1.7109375" style="45" customWidth="1"/>
    <col min="5343" max="5345" width="6.7109375" style="45" customWidth="1"/>
    <col min="5346" max="5346" width="1.7109375" style="45" customWidth="1"/>
    <col min="5347" max="5350" width="6.7109375" style="45" customWidth="1"/>
    <col min="5351" max="5351" width="9.28515625" style="45" bestFit="1" customWidth="1"/>
    <col min="5352" max="5355" width="7.28515625" style="45"/>
    <col min="5356" max="5356" width="10.7109375" style="45" customWidth="1"/>
    <col min="5357" max="5587" width="7.28515625" style="45"/>
    <col min="5588" max="5588" width="6.7109375" style="45" customWidth="1"/>
    <col min="5589" max="5589" width="5.7109375" style="45" customWidth="1"/>
    <col min="5590" max="5590" width="0" style="45" hidden="1" customWidth="1"/>
    <col min="5591" max="5591" width="6.7109375" style="45" customWidth="1"/>
    <col min="5592" max="5592" width="1.7109375" style="45" customWidth="1"/>
    <col min="5593" max="5597" width="6.7109375" style="45" customWidth="1"/>
    <col min="5598" max="5598" width="1.7109375" style="45" customWidth="1"/>
    <col min="5599" max="5601" width="6.7109375" style="45" customWidth="1"/>
    <col min="5602" max="5602" width="1.7109375" style="45" customWidth="1"/>
    <col min="5603" max="5606" width="6.7109375" style="45" customWidth="1"/>
    <col min="5607" max="5607" width="9.28515625" style="45" bestFit="1" customWidth="1"/>
    <col min="5608" max="5611" width="7.28515625" style="45"/>
    <col min="5612" max="5612" width="10.7109375" style="45" customWidth="1"/>
    <col min="5613" max="5843" width="7.28515625" style="45"/>
    <col min="5844" max="5844" width="6.7109375" style="45" customWidth="1"/>
    <col min="5845" max="5845" width="5.7109375" style="45" customWidth="1"/>
    <col min="5846" max="5846" width="0" style="45" hidden="1" customWidth="1"/>
    <col min="5847" max="5847" width="6.7109375" style="45" customWidth="1"/>
    <col min="5848" max="5848" width="1.7109375" style="45" customWidth="1"/>
    <col min="5849" max="5853" width="6.7109375" style="45" customWidth="1"/>
    <col min="5854" max="5854" width="1.7109375" style="45" customWidth="1"/>
    <col min="5855" max="5857" width="6.7109375" style="45" customWidth="1"/>
    <col min="5858" max="5858" width="1.7109375" style="45" customWidth="1"/>
    <col min="5859" max="5862" width="6.7109375" style="45" customWidth="1"/>
    <col min="5863" max="5863" width="9.28515625" style="45" bestFit="1" customWidth="1"/>
    <col min="5864" max="5867" width="7.28515625" style="45"/>
    <col min="5868" max="5868" width="10.7109375" style="45" customWidth="1"/>
    <col min="5869" max="6099" width="7.28515625" style="45"/>
    <col min="6100" max="6100" width="6.7109375" style="45" customWidth="1"/>
    <col min="6101" max="6101" width="5.7109375" style="45" customWidth="1"/>
    <col min="6102" max="6102" width="0" style="45" hidden="1" customWidth="1"/>
    <col min="6103" max="6103" width="6.7109375" style="45" customWidth="1"/>
    <col min="6104" max="6104" width="1.7109375" style="45" customWidth="1"/>
    <col min="6105" max="6109" width="6.7109375" style="45" customWidth="1"/>
    <col min="6110" max="6110" width="1.7109375" style="45" customWidth="1"/>
    <col min="6111" max="6113" width="6.7109375" style="45" customWidth="1"/>
    <col min="6114" max="6114" width="1.7109375" style="45" customWidth="1"/>
    <col min="6115" max="6118" width="6.7109375" style="45" customWidth="1"/>
    <col min="6119" max="6119" width="9.28515625" style="45" bestFit="1" customWidth="1"/>
    <col min="6120" max="6123" width="7.28515625" style="45"/>
    <col min="6124" max="6124" width="10.7109375" style="45" customWidth="1"/>
    <col min="6125" max="6355" width="7.28515625" style="45"/>
    <col min="6356" max="6356" width="6.7109375" style="45" customWidth="1"/>
    <col min="6357" max="6357" width="5.7109375" style="45" customWidth="1"/>
    <col min="6358" max="6358" width="0" style="45" hidden="1" customWidth="1"/>
    <col min="6359" max="6359" width="6.7109375" style="45" customWidth="1"/>
    <col min="6360" max="6360" width="1.7109375" style="45" customWidth="1"/>
    <col min="6361" max="6365" width="6.7109375" style="45" customWidth="1"/>
    <col min="6366" max="6366" width="1.7109375" style="45" customWidth="1"/>
    <col min="6367" max="6369" width="6.7109375" style="45" customWidth="1"/>
    <col min="6370" max="6370" width="1.7109375" style="45" customWidth="1"/>
    <col min="6371" max="6374" width="6.7109375" style="45" customWidth="1"/>
    <col min="6375" max="6375" width="9.28515625" style="45" bestFit="1" customWidth="1"/>
    <col min="6376" max="6379" width="7.28515625" style="45"/>
    <col min="6380" max="6380" width="10.7109375" style="45" customWidth="1"/>
    <col min="6381" max="6611" width="7.28515625" style="45"/>
    <col min="6612" max="6612" width="6.7109375" style="45" customWidth="1"/>
    <col min="6613" max="6613" width="5.7109375" style="45" customWidth="1"/>
    <col min="6614" max="6614" width="0" style="45" hidden="1" customWidth="1"/>
    <col min="6615" max="6615" width="6.7109375" style="45" customWidth="1"/>
    <col min="6616" max="6616" width="1.7109375" style="45" customWidth="1"/>
    <col min="6617" max="6621" width="6.7109375" style="45" customWidth="1"/>
    <col min="6622" max="6622" width="1.7109375" style="45" customWidth="1"/>
    <col min="6623" max="6625" width="6.7109375" style="45" customWidth="1"/>
    <col min="6626" max="6626" width="1.7109375" style="45" customWidth="1"/>
    <col min="6627" max="6630" width="6.7109375" style="45" customWidth="1"/>
    <col min="6631" max="6631" width="9.28515625" style="45" bestFit="1" customWidth="1"/>
    <col min="6632" max="6635" width="7.28515625" style="45"/>
    <col min="6636" max="6636" width="10.7109375" style="45" customWidth="1"/>
    <col min="6637" max="6867" width="7.28515625" style="45"/>
    <col min="6868" max="6868" width="6.7109375" style="45" customWidth="1"/>
    <col min="6869" max="6869" width="5.7109375" style="45" customWidth="1"/>
    <col min="6870" max="6870" width="0" style="45" hidden="1" customWidth="1"/>
    <col min="6871" max="6871" width="6.7109375" style="45" customWidth="1"/>
    <col min="6872" max="6872" width="1.7109375" style="45" customWidth="1"/>
    <col min="6873" max="6877" width="6.7109375" style="45" customWidth="1"/>
    <col min="6878" max="6878" width="1.7109375" style="45" customWidth="1"/>
    <col min="6879" max="6881" width="6.7109375" style="45" customWidth="1"/>
    <col min="6882" max="6882" width="1.7109375" style="45" customWidth="1"/>
    <col min="6883" max="6886" width="6.7109375" style="45" customWidth="1"/>
    <col min="6887" max="6887" width="9.28515625" style="45" bestFit="1" customWidth="1"/>
    <col min="6888" max="6891" width="7.28515625" style="45"/>
    <col min="6892" max="6892" width="10.7109375" style="45" customWidth="1"/>
    <col min="6893" max="7123" width="7.28515625" style="45"/>
    <col min="7124" max="7124" width="6.7109375" style="45" customWidth="1"/>
    <col min="7125" max="7125" width="5.7109375" style="45" customWidth="1"/>
    <col min="7126" max="7126" width="0" style="45" hidden="1" customWidth="1"/>
    <col min="7127" max="7127" width="6.7109375" style="45" customWidth="1"/>
    <col min="7128" max="7128" width="1.7109375" style="45" customWidth="1"/>
    <col min="7129" max="7133" width="6.7109375" style="45" customWidth="1"/>
    <col min="7134" max="7134" width="1.7109375" style="45" customWidth="1"/>
    <col min="7135" max="7137" width="6.7109375" style="45" customWidth="1"/>
    <col min="7138" max="7138" width="1.7109375" style="45" customWidth="1"/>
    <col min="7139" max="7142" width="6.7109375" style="45" customWidth="1"/>
    <col min="7143" max="7143" width="9.28515625" style="45" bestFit="1" customWidth="1"/>
    <col min="7144" max="7147" width="7.28515625" style="45"/>
    <col min="7148" max="7148" width="10.7109375" style="45" customWidth="1"/>
    <col min="7149" max="7379" width="7.28515625" style="45"/>
    <col min="7380" max="7380" width="6.7109375" style="45" customWidth="1"/>
    <col min="7381" max="7381" width="5.7109375" style="45" customWidth="1"/>
    <col min="7382" max="7382" width="0" style="45" hidden="1" customWidth="1"/>
    <col min="7383" max="7383" width="6.7109375" style="45" customWidth="1"/>
    <col min="7384" max="7384" width="1.7109375" style="45" customWidth="1"/>
    <col min="7385" max="7389" width="6.7109375" style="45" customWidth="1"/>
    <col min="7390" max="7390" width="1.7109375" style="45" customWidth="1"/>
    <col min="7391" max="7393" width="6.7109375" style="45" customWidth="1"/>
    <col min="7394" max="7394" width="1.7109375" style="45" customWidth="1"/>
    <col min="7395" max="7398" width="6.7109375" style="45" customWidth="1"/>
    <col min="7399" max="7399" width="9.28515625" style="45" bestFit="1" customWidth="1"/>
    <col min="7400" max="7403" width="7.28515625" style="45"/>
    <col min="7404" max="7404" width="10.7109375" style="45" customWidth="1"/>
    <col min="7405" max="7635" width="7.28515625" style="45"/>
    <col min="7636" max="7636" width="6.7109375" style="45" customWidth="1"/>
    <col min="7637" max="7637" width="5.7109375" style="45" customWidth="1"/>
    <col min="7638" max="7638" width="0" style="45" hidden="1" customWidth="1"/>
    <col min="7639" max="7639" width="6.7109375" style="45" customWidth="1"/>
    <col min="7640" max="7640" width="1.7109375" style="45" customWidth="1"/>
    <col min="7641" max="7645" width="6.7109375" style="45" customWidth="1"/>
    <col min="7646" max="7646" width="1.7109375" style="45" customWidth="1"/>
    <col min="7647" max="7649" width="6.7109375" style="45" customWidth="1"/>
    <col min="7650" max="7650" width="1.7109375" style="45" customWidth="1"/>
    <col min="7651" max="7654" width="6.7109375" style="45" customWidth="1"/>
    <col min="7655" max="7655" width="9.28515625" style="45" bestFit="1" customWidth="1"/>
    <col min="7656" max="7659" width="7.28515625" style="45"/>
    <col min="7660" max="7660" width="10.7109375" style="45" customWidth="1"/>
    <col min="7661" max="7891" width="7.28515625" style="45"/>
    <col min="7892" max="7892" width="6.7109375" style="45" customWidth="1"/>
    <col min="7893" max="7893" width="5.7109375" style="45" customWidth="1"/>
    <col min="7894" max="7894" width="0" style="45" hidden="1" customWidth="1"/>
    <col min="7895" max="7895" width="6.7109375" style="45" customWidth="1"/>
    <col min="7896" max="7896" width="1.7109375" style="45" customWidth="1"/>
    <col min="7897" max="7901" width="6.7109375" style="45" customWidth="1"/>
    <col min="7902" max="7902" width="1.7109375" style="45" customWidth="1"/>
    <col min="7903" max="7905" width="6.7109375" style="45" customWidth="1"/>
    <col min="7906" max="7906" width="1.7109375" style="45" customWidth="1"/>
    <col min="7907" max="7910" width="6.7109375" style="45" customWidth="1"/>
    <col min="7911" max="7911" width="9.28515625" style="45" bestFit="1" customWidth="1"/>
    <col min="7912" max="7915" width="7.28515625" style="45"/>
    <col min="7916" max="7916" width="10.7109375" style="45" customWidth="1"/>
    <col min="7917" max="8147" width="7.28515625" style="45"/>
    <col min="8148" max="8148" width="6.7109375" style="45" customWidth="1"/>
    <col min="8149" max="8149" width="5.7109375" style="45" customWidth="1"/>
    <col min="8150" max="8150" width="0" style="45" hidden="1" customWidth="1"/>
    <col min="8151" max="8151" width="6.7109375" style="45" customWidth="1"/>
    <col min="8152" max="8152" width="1.7109375" style="45" customWidth="1"/>
    <col min="8153" max="8157" width="6.7109375" style="45" customWidth="1"/>
    <col min="8158" max="8158" width="1.7109375" style="45" customWidth="1"/>
    <col min="8159" max="8161" width="6.7109375" style="45" customWidth="1"/>
    <col min="8162" max="8162" width="1.7109375" style="45" customWidth="1"/>
    <col min="8163" max="8166" width="6.7109375" style="45" customWidth="1"/>
    <col min="8167" max="8167" width="9.28515625" style="45" bestFit="1" customWidth="1"/>
    <col min="8168" max="8171" width="7.28515625" style="45"/>
    <col min="8172" max="8172" width="10.7109375" style="45" customWidth="1"/>
    <col min="8173" max="8403" width="7.28515625" style="45"/>
    <col min="8404" max="8404" width="6.7109375" style="45" customWidth="1"/>
    <col min="8405" max="8405" width="5.7109375" style="45" customWidth="1"/>
    <col min="8406" max="8406" width="0" style="45" hidden="1" customWidth="1"/>
    <col min="8407" max="8407" width="6.7109375" style="45" customWidth="1"/>
    <col min="8408" max="8408" width="1.7109375" style="45" customWidth="1"/>
    <col min="8409" max="8413" width="6.7109375" style="45" customWidth="1"/>
    <col min="8414" max="8414" width="1.7109375" style="45" customWidth="1"/>
    <col min="8415" max="8417" width="6.7109375" style="45" customWidth="1"/>
    <col min="8418" max="8418" width="1.7109375" style="45" customWidth="1"/>
    <col min="8419" max="8422" width="6.7109375" style="45" customWidth="1"/>
    <col min="8423" max="8423" width="9.28515625" style="45" bestFit="1" customWidth="1"/>
    <col min="8424" max="8427" width="7.28515625" style="45"/>
    <col min="8428" max="8428" width="10.7109375" style="45" customWidth="1"/>
    <col min="8429" max="8659" width="7.28515625" style="45"/>
    <col min="8660" max="8660" width="6.7109375" style="45" customWidth="1"/>
    <col min="8661" max="8661" width="5.7109375" style="45" customWidth="1"/>
    <col min="8662" max="8662" width="0" style="45" hidden="1" customWidth="1"/>
    <col min="8663" max="8663" width="6.7109375" style="45" customWidth="1"/>
    <col min="8664" max="8664" width="1.7109375" style="45" customWidth="1"/>
    <col min="8665" max="8669" width="6.7109375" style="45" customWidth="1"/>
    <col min="8670" max="8670" width="1.7109375" style="45" customWidth="1"/>
    <col min="8671" max="8673" width="6.7109375" style="45" customWidth="1"/>
    <col min="8674" max="8674" width="1.7109375" style="45" customWidth="1"/>
    <col min="8675" max="8678" width="6.7109375" style="45" customWidth="1"/>
    <col min="8679" max="8679" width="9.28515625" style="45" bestFit="1" customWidth="1"/>
    <col min="8680" max="8683" width="7.28515625" style="45"/>
    <col min="8684" max="8684" width="10.7109375" style="45" customWidth="1"/>
    <col min="8685" max="8915" width="7.28515625" style="45"/>
    <col min="8916" max="8916" width="6.7109375" style="45" customWidth="1"/>
    <col min="8917" max="8917" width="5.7109375" style="45" customWidth="1"/>
    <col min="8918" max="8918" width="0" style="45" hidden="1" customWidth="1"/>
    <col min="8919" max="8919" width="6.7109375" style="45" customWidth="1"/>
    <col min="8920" max="8920" width="1.7109375" style="45" customWidth="1"/>
    <col min="8921" max="8925" width="6.7109375" style="45" customWidth="1"/>
    <col min="8926" max="8926" width="1.7109375" style="45" customWidth="1"/>
    <col min="8927" max="8929" width="6.7109375" style="45" customWidth="1"/>
    <col min="8930" max="8930" width="1.7109375" style="45" customWidth="1"/>
    <col min="8931" max="8934" width="6.7109375" style="45" customWidth="1"/>
    <col min="8935" max="8935" width="9.28515625" style="45" bestFit="1" customWidth="1"/>
    <col min="8936" max="8939" width="7.28515625" style="45"/>
    <col min="8940" max="8940" width="10.7109375" style="45" customWidth="1"/>
    <col min="8941" max="9171" width="7.28515625" style="45"/>
    <col min="9172" max="9172" width="6.7109375" style="45" customWidth="1"/>
    <col min="9173" max="9173" width="5.7109375" style="45" customWidth="1"/>
    <col min="9174" max="9174" width="0" style="45" hidden="1" customWidth="1"/>
    <col min="9175" max="9175" width="6.7109375" style="45" customWidth="1"/>
    <col min="9176" max="9176" width="1.7109375" style="45" customWidth="1"/>
    <col min="9177" max="9181" width="6.7109375" style="45" customWidth="1"/>
    <col min="9182" max="9182" width="1.7109375" style="45" customWidth="1"/>
    <col min="9183" max="9185" width="6.7109375" style="45" customWidth="1"/>
    <col min="9186" max="9186" width="1.7109375" style="45" customWidth="1"/>
    <col min="9187" max="9190" width="6.7109375" style="45" customWidth="1"/>
    <col min="9191" max="9191" width="9.28515625" style="45" bestFit="1" customWidth="1"/>
    <col min="9192" max="9195" width="7.28515625" style="45"/>
    <col min="9196" max="9196" width="10.7109375" style="45" customWidth="1"/>
    <col min="9197" max="9427" width="7.28515625" style="45"/>
    <col min="9428" max="9428" width="6.7109375" style="45" customWidth="1"/>
    <col min="9429" max="9429" width="5.7109375" style="45" customWidth="1"/>
    <col min="9430" max="9430" width="0" style="45" hidden="1" customWidth="1"/>
    <col min="9431" max="9431" width="6.7109375" style="45" customWidth="1"/>
    <col min="9432" max="9432" width="1.7109375" style="45" customWidth="1"/>
    <col min="9433" max="9437" width="6.7109375" style="45" customWidth="1"/>
    <col min="9438" max="9438" width="1.7109375" style="45" customWidth="1"/>
    <col min="9439" max="9441" width="6.7109375" style="45" customWidth="1"/>
    <col min="9442" max="9442" width="1.7109375" style="45" customWidth="1"/>
    <col min="9443" max="9446" width="6.7109375" style="45" customWidth="1"/>
    <col min="9447" max="9447" width="9.28515625" style="45" bestFit="1" customWidth="1"/>
    <col min="9448" max="9451" width="7.28515625" style="45"/>
    <col min="9452" max="9452" width="10.7109375" style="45" customWidth="1"/>
    <col min="9453" max="9683" width="7.28515625" style="45"/>
    <col min="9684" max="9684" width="6.7109375" style="45" customWidth="1"/>
    <col min="9685" max="9685" width="5.7109375" style="45" customWidth="1"/>
    <col min="9686" max="9686" width="0" style="45" hidden="1" customWidth="1"/>
    <col min="9687" max="9687" width="6.7109375" style="45" customWidth="1"/>
    <col min="9688" max="9688" width="1.7109375" style="45" customWidth="1"/>
    <col min="9689" max="9693" width="6.7109375" style="45" customWidth="1"/>
    <col min="9694" max="9694" width="1.7109375" style="45" customWidth="1"/>
    <col min="9695" max="9697" width="6.7109375" style="45" customWidth="1"/>
    <col min="9698" max="9698" width="1.7109375" style="45" customWidth="1"/>
    <col min="9699" max="9702" width="6.7109375" style="45" customWidth="1"/>
    <col min="9703" max="9703" width="9.28515625" style="45" bestFit="1" customWidth="1"/>
    <col min="9704" max="9707" width="7.28515625" style="45"/>
    <col min="9708" max="9708" width="10.7109375" style="45" customWidth="1"/>
    <col min="9709" max="9939" width="7.28515625" style="45"/>
    <col min="9940" max="9940" width="6.7109375" style="45" customWidth="1"/>
    <col min="9941" max="9941" width="5.7109375" style="45" customWidth="1"/>
    <col min="9942" max="9942" width="0" style="45" hidden="1" customWidth="1"/>
    <col min="9943" max="9943" width="6.7109375" style="45" customWidth="1"/>
    <col min="9944" max="9944" width="1.7109375" style="45" customWidth="1"/>
    <col min="9945" max="9949" width="6.7109375" style="45" customWidth="1"/>
    <col min="9950" max="9950" width="1.7109375" style="45" customWidth="1"/>
    <col min="9951" max="9953" width="6.7109375" style="45" customWidth="1"/>
    <col min="9954" max="9954" width="1.7109375" style="45" customWidth="1"/>
    <col min="9955" max="9958" width="6.7109375" style="45" customWidth="1"/>
    <col min="9959" max="9959" width="9.28515625" style="45" bestFit="1" customWidth="1"/>
    <col min="9960" max="9963" width="7.28515625" style="45"/>
    <col min="9964" max="9964" width="10.7109375" style="45" customWidth="1"/>
    <col min="9965" max="10195" width="7.28515625" style="45"/>
    <col min="10196" max="10196" width="6.7109375" style="45" customWidth="1"/>
    <col min="10197" max="10197" width="5.7109375" style="45" customWidth="1"/>
    <col min="10198" max="10198" width="0" style="45" hidden="1" customWidth="1"/>
    <col min="10199" max="10199" width="6.7109375" style="45" customWidth="1"/>
    <col min="10200" max="10200" width="1.7109375" style="45" customWidth="1"/>
    <col min="10201" max="10205" width="6.7109375" style="45" customWidth="1"/>
    <col min="10206" max="10206" width="1.7109375" style="45" customWidth="1"/>
    <col min="10207" max="10209" width="6.7109375" style="45" customWidth="1"/>
    <col min="10210" max="10210" width="1.7109375" style="45" customWidth="1"/>
    <col min="10211" max="10214" width="6.7109375" style="45" customWidth="1"/>
    <col min="10215" max="10215" width="9.28515625" style="45" bestFit="1" customWidth="1"/>
    <col min="10216" max="10219" width="7.28515625" style="45"/>
    <col min="10220" max="10220" width="10.7109375" style="45" customWidth="1"/>
    <col min="10221" max="10451" width="7.28515625" style="45"/>
    <col min="10452" max="10452" width="6.7109375" style="45" customWidth="1"/>
    <col min="10453" max="10453" width="5.7109375" style="45" customWidth="1"/>
    <col min="10454" max="10454" width="0" style="45" hidden="1" customWidth="1"/>
    <col min="10455" max="10455" width="6.7109375" style="45" customWidth="1"/>
    <col min="10456" max="10456" width="1.7109375" style="45" customWidth="1"/>
    <col min="10457" max="10461" width="6.7109375" style="45" customWidth="1"/>
    <col min="10462" max="10462" width="1.7109375" style="45" customWidth="1"/>
    <col min="10463" max="10465" width="6.7109375" style="45" customWidth="1"/>
    <col min="10466" max="10466" width="1.7109375" style="45" customWidth="1"/>
    <col min="10467" max="10470" width="6.7109375" style="45" customWidth="1"/>
    <col min="10471" max="10471" width="9.28515625" style="45" bestFit="1" customWidth="1"/>
    <col min="10472" max="10475" width="7.28515625" style="45"/>
    <col min="10476" max="10476" width="10.7109375" style="45" customWidth="1"/>
    <col min="10477" max="10707" width="7.28515625" style="45"/>
    <col min="10708" max="10708" width="6.7109375" style="45" customWidth="1"/>
    <col min="10709" max="10709" width="5.7109375" style="45" customWidth="1"/>
    <col min="10710" max="10710" width="0" style="45" hidden="1" customWidth="1"/>
    <col min="10711" max="10711" width="6.7109375" style="45" customWidth="1"/>
    <col min="10712" max="10712" width="1.7109375" style="45" customWidth="1"/>
    <col min="10713" max="10717" width="6.7109375" style="45" customWidth="1"/>
    <col min="10718" max="10718" width="1.7109375" style="45" customWidth="1"/>
    <col min="10719" max="10721" width="6.7109375" style="45" customWidth="1"/>
    <col min="10722" max="10722" width="1.7109375" style="45" customWidth="1"/>
    <col min="10723" max="10726" width="6.7109375" style="45" customWidth="1"/>
    <col min="10727" max="10727" width="9.28515625" style="45" bestFit="1" customWidth="1"/>
    <col min="10728" max="10731" width="7.28515625" style="45"/>
    <col min="10732" max="10732" width="10.7109375" style="45" customWidth="1"/>
    <col min="10733" max="10963" width="7.28515625" style="45"/>
    <col min="10964" max="10964" width="6.7109375" style="45" customWidth="1"/>
    <col min="10965" max="10965" width="5.7109375" style="45" customWidth="1"/>
    <col min="10966" max="10966" width="0" style="45" hidden="1" customWidth="1"/>
    <col min="10967" max="10967" width="6.7109375" style="45" customWidth="1"/>
    <col min="10968" max="10968" width="1.7109375" style="45" customWidth="1"/>
    <col min="10969" max="10973" width="6.7109375" style="45" customWidth="1"/>
    <col min="10974" max="10974" width="1.7109375" style="45" customWidth="1"/>
    <col min="10975" max="10977" width="6.7109375" style="45" customWidth="1"/>
    <col min="10978" max="10978" width="1.7109375" style="45" customWidth="1"/>
    <col min="10979" max="10982" width="6.7109375" style="45" customWidth="1"/>
    <col min="10983" max="10983" width="9.28515625" style="45" bestFit="1" customWidth="1"/>
    <col min="10984" max="10987" width="7.28515625" style="45"/>
    <col min="10988" max="10988" width="10.7109375" style="45" customWidth="1"/>
    <col min="10989" max="11219" width="7.28515625" style="45"/>
    <col min="11220" max="11220" width="6.7109375" style="45" customWidth="1"/>
    <col min="11221" max="11221" width="5.7109375" style="45" customWidth="1"/>
    <col min="11222" max="11222" width="0" style="45" hidden="1" customWidth="1"/>
    <col min="11223" max="11223" width="6.7109375" style="45" customWidth="1"/>
    <col min="11224" max="11224" width="1.7109375" style="45" customWidth="1"/>
    <col min="11225" max="11229" width="6.7109375" style="45" customWidth="1"/>
    <col min="11230" max="11230" width="1.7109375" style="45" customWidth="1"/>
    <col min="11231" max="11233" width="6.7109375" style="45" customWidth="1"/>
    <col min="11234" max="11234" width="1.7109375" style="45" customWidth="1"/>
    <col min="11235" max="11238" width="6.7109375" style="45" customWidth="1"/>
    <col min="11239" max="11239" width="9.28515625" style="45" bestFit="1" customWidth="1"/>
    <col min="11240" max="11243" width="7.28515625" style="45"/>
    <col min="11244" max="11244" width="10.7109375" style="45" customWidth="1"/>
    <col min="11245" max="11475" width="7.28515625" style="45"/>
    <col min="11476" max="11476" width="6.7109375" style="45" customWidth="1"/>
    <col min="11477" max="11477" width="5.7109375" style="45" customWidth="1"/>
    <col min="11478" max="11478" width="0" style="45" hidden="1" customWidth="1"/>
    <col min="11479" max="11479" width="6.7109375" style="45" customWidth="1"/>
    <col min="11480" max="11480" width="1.7109375" style="45" customWidth="1"/>
    <col min="11481" max="11485" width="6.7109375" style="45" customWidth="1"/>
    <col min="11486" max="11486" width="1.7109375" style="45" customWidth="1"/>
    <col min="11487" max="11489" width="6.7109375" style="45" customWidth="1"/>
    <col min="11490" max="11490" width="1.7109375" style="45" customWidth="1"/>
    <col min="11491" max="11494" width="6.7109375" style="45" customWidth="1"/>
    <col min="11495" max="11495" width="9.28515625" style="45" bestFit="1" customWidth="1"/>
    <col min="11496" max="11499" width="7.28515625" style="45"/>
    <col min="11500" max="11500" width="10.7109375" style="45" customWidth="1"/>
    <col min="11501" max="11731" width="7.28515625" style="45"/>
    <col min="11732" max="11732" width="6.7109375" style="45" customWidth="1"/>
    <col min="11733" max="11733" width="5.7109375" style="45" customWidth="1"/>
    <col min="11734" max="11734" width="0" style="45" hidden="1" customWidth="1"/>
    <col min="11735" max="11735" width="6.7109375" style="45" customWidth="1"/>
    <col min="11736" max="11736" width="1.7109375" style="45" customWidth="1"/>
    <col min="11737" max="11741" width="6.7109375" style="45" customWidth="1"/>
    <col min="11742" max="11742" width="1.7109375" style="45" customWidth="1"/>
    <col min="11743" max="11745" width="6.7109375" style="45" customWidth="1"/>
    <col min="11746" max="11746" width="1.7109375" style="45" customWidth="1"/>
    <col min="11747" max="11750" width="6.7109375" style="45" customWidth="1"/>
    <col min="11751" max="11751" width="9.28515625" style="45" bestFit="1" customWidth="1"/>
    <col min="11752" max="11755" width="7.28515625" style="45"/>
    <col min="11756" max="11756" width="10.7109375" style="45" customWidth="1"/>
    <col min="11757" max="11987" width="7.28515625" style="45"/>
    <col min="11988" max="11988" width="6.7109375" style="45" customWidth="1"/>
    <col min="11989" max="11989" width="5.7109375" style="45" customWidth="1"/>
    <col min="11990" max="11990" width="0" style="45" hidden="1" customWidth="1"/>
    <col min="11991" max="11991" width="6.7109375" style="45" customWidth="1"/>
    <col min="11992" max="11992" width="1.7109375" style="45" customWidth="1"/>
    <col min="11993" max="11997" width="6.7109375" style="45" customWidth="1"/>
    <col min="11998" max="11998" width="1.7109375" style="45" customWidth="1"/>
    <col min="11999" max="12001" width="6.7109375" style="45" customWidth="1"/>
    <col min="12002" max="12002" width="1.7109375" style="45" customWidth="1"/>
    <col min="12003" max="12006" width="6.7109375" style="45" customWidth="1"/>
    <col min="12007" max="12007" width="9.28515625" style="45" bestFit="1" customWidth="1"/>
    <col min="12008" max="12011" width="7.28515625" style="45"/>
    <col min="12012" max="12012" width="10.7109375" style="45" customWidth="1"/>
    <col min="12013" max="12243" width="7.28515625" style="45"/>
    <col min="12244" max="12244" width="6.7109375" style="45" customWidth="1"/>
    <col min="12245" max="12245" width="5.7109375" style="45" customWidth="1"/>
    <col min="12246" max="12246" width="0" style="45" hidden="1" customWidth="1"/>
    <col min="12247" max="12247" width="6.7109375" style="45" customWidth="1"/>
    <col min="12248" max="12248" width="1.7109375" style="45" customWidth="1"/>
    <col min="12249" max="12253" width="6.7109375" style="45" customWidth="1"/>
    <col min="12254" max="12254" width="1.7109375" style="45" customWidth="1"/>
    <col min="12255" max="12257" width="6.7109375" style="45" customWidth="1"/>
    <col min="12258" max="12258" width="1.7109375" style="45" customWidth="1"/>
    <col min="12259" max="12262" width="6.7109375" style="45" customWidth="1"/>
    <col min="12263" max="12263" width="9.28515625" style="45" bestFit="1" customWidth="1"/>
    <col min="12264" max="12267" width="7.28515625" style="45"/>
    <col min="12268" max="12268" width="10.7109375" style="45" customWidth="1"/>
    <col min="12269" max="12499" width="7.28515625" style="45"/>
    <col min="12500" max="12500" width="6.7109375" style="45" customWidth="1"/>
    <col min="12501" max="12501" width="5.7109375" style="45" customWidth="1"/>
    <col min="12502" max="12502" width="0" style="45" hidden="1" customWidth="1"/>
    <col min="12503" max="12503" width="6.7109375" style="45" customWidth="1"/>
    <col min="12504" max="12504" width="1.7109375" style="45" customWidth="1"/>
    <col min="12505" max="12509" width="6.7109375" style="45" customWidth="1"/>
    <col min="12510" max="12510" width="1.7109375" style="45" customWidth="1"/>
    <col min="12511" max="12513" width="6.7109375" style="45" customWidth="1"/>
    <col min="12514" max="12514" width="1.7109375" style="45" customWidth="1"/>
    <col min="12515" max="12518" width="6.7109375" style="45" customWidth="1"/>
    <col min="12519" max="12519" width="9.28515625" style="45" bestFit="1" customWidth="1"/>
    <col min="12520" max="12523" width="7.28515625" style="45"/>
    <col min="12524" max="12524" width="10.7109375" style="45" customWidth="1"/>
    <col min="12525" max="12755" width="7.28515625" style="45"/>
    <col min="12756" max="12756" width="6.7109375" style="45" customWidth="1"/>
    <col min="12757" max="12757" width="5.7109375" style="45" customWidth="1"/>
    <col min="12758" max="12758" width="0" style="45" hidden="1" customWidth="1"/>
    <col min="12759" max="12759" width="6.7109375" style="45" customWidth="1"/>
    <col min="12760" max="12760" width="1.7109375" style="45" customWidth="1"/>
    <col min="12761" max="12765" width="6.7109375" style="45" customWidth="1"/>
    <col min="12766" max="12766" width="1.7109375" style="45" customWidth="1"/>
    <col min="12767" max="12769" width="6.7109375" style="45" customWidth="1"/>
    <col min="12770" max="12770" width="1.7109375" style="45" customWidth="1"/>
    <col min="12771" max="12774" width="6.7109375" style="45" customWidth="1"/>
    <col min="12775" max="12775" width="9.28515625" style="45" bestFit="1" customWidth="1"/>
    <col min="12776" max="12779" width="7.28515625" style="45"/>
    <col min="12780" max="12780" width="10.7109375" style="45" customWidth="1"/>
    <col min="12781" max="13011" width="7.28515625" style="45"/>
    <col min="13012" max="13012" width="6.7109375" style="45" customWidth="1"/>
    <col min="13013" max="13013" width="5.7109375" style="45" customWidth="1"/>
    <col min="13014" max="13014" width="0" style="45" hidden="1" customWidth="1"/>
    <col min="13015" max="13015" width="6.7109375" style="45" customWidth="1"/>
    <col min="13016" max="13016" width="1.7109375" style="45" customWidth="1"/>
    <col min="13017" max="13021" width="6.7109375" style="45" customWidth="1"/>
    <col min="13022" max="13022" width="1.7109375" style="45" customWidth="1"/>
    <col min="13023" max="13025" width="6.7109375" style="45" customWidth="1"/>
    <col min="13026" max="13026" width="1.7109375" style="45" customWidth="1"/>
    <col min="13027" max="13030" width="6.7109375" style="45" customWidth="1"/>
    <col min="13031" max="13031" width="9.28515625" style="45" bestFit="1" customWidth="1"/>
    <col min="13032" max="13035" width="7.28515625" style="45"/>
    <col min="13036" max="13036" width="10.7109375" style="45" customWidth="1"/>
    <col min="13037" max="13267" width="7.28515625" style="45"/>
    <col min="13268" max="13268" width="6.7109375" style="45" customWidth="1"/>
    <col min="13269" max="13269" width="5.7109375" style="45" customWidth="1"/>
    <col min="13270" max="13270" width="0" style="45" hidden="1" customWidth="1"/>
    <col min="13271" max="13271" width="6.7109375" style="45" customWidth="1"/>
    <col min="13272" max="13272" width="1.7109375" style="45" customWidth="1"/>
    <col min="13273" max="13277" width="6.7109375" style="45" customWidth="1"/>
    <col min="13278" max="13278" width="1.7109375" style="45" customWidth="1"/>
    <col min="13279" max="13281" width="6.7109375" style="45" customWidth="1"/>
    <col min="13282" max="13282" width="1.7109375" style="45" customWidth="1"/>
    <col min="13283" max="13286" width="6.7109375" style="45" customWidth="1"/>
    <col min="13287" max="13287" width="9.28515625" style="45" bestFit="1" customWidth="1"/>
    <col min="13288" max="13291" width="7.28515625" style="45"/>
    <col min="13292" max="13292" width="10.7109375" style="45" customWidth="1"/>
    <col min="13293" max="13523" width="7.28515625" style="45"/>
    <col min="13524" max="13524" width="6.7109375" style="45" customWidth="1"/>
    <col min="13525" max="13525" width="5.7109375" style="45" customWidth="1"/>
    <col min="13526" max="13526" width="0" style="45" hidden="1" customWidth="1"/>
    <col min="13527" max="13527" width="6.7109375" style="45" customWidth="1"/>
    <col min="13528" max="13528" width="1.7109375" style="45" customWidth="1"/>
    <col min="13529" max="13533" width="6.7109375" style="45" customWidth="1"/>
    <col min="13534" max="13534" width="1.7109375" style="45" customWidth="1"/>
    <col min="13535" max="13537" width="6.7109375" style="45" customWidth="1"/>
    <col min="13538" max="13538" width="1.7109375" style="45" customWidth="1"/>
    <col min="13539" max="13542" width="6.7109375" style="45" customWidth="1"/>
    <col min="13543" max="13543" width="9.28515625" style="45" bestFit="1" customWidth="1"/>
    <col min="13544" max="13547" width="7.28515625" style="45"/>
    <col min="13548" max="13548" width="10.7109375" style="45" customWidth="1"/>
    <col min="13549" max="13779" width="7.28515625" style="45"/>
    <col min="13780" max="13780" width="6.7109375" style="45" customWidth="1"/>
    <col min="13781" max="13781" width="5.7109375" style="45" customWidth="1"/>
    <col min="13782" max="13782" width="0" style="45" hidden="1" customWidth="1"/>
    <col min="13783" max="13783" width="6.7109375" style="45" customWidth="1"/>
    <col min="13784" max="13784" width="1.7109375" style="45" customWidth="1"/>
    <col min="13785" max="13789" width="6.7109375" style="45" customWidth="1"/>
    <col min="13790" max="13790" width="1.7109375" style="45" customWidth="1"/>
    <col min="13791" max="13793" width="6.7109375" style="45" customWidth="1"/>
    <col min="13794" max="13794" width="1.7109375" style="45" customWidth="1"/>
    <col min="13795" max="13798" width="6.7109375" style="45" customWidth="1"/>
    <col min="13799" max="13799" width="9.28515625" style="45" bestFit="1" customWidth="1"/>
    <col min="13800" max="13803" width="7.28515625" style="45"/>
    <col min="13804" max="13804" width="10.7109375" style="45" customWidth="1"/>
    <col min="13805" max="14035" width="7.28515625" style="45"/>
    <col min="14036" max="14036" width="6.7109375" style="45" customWidth="1"/>
    <col min="14037" max="14037" width="5.7109375" style="45" customWidth="1"/>
    <col min="14038" max="14038" width="0" style="45" hidden="1" customWidth="1"/>
    <col min="14039" max="14039" width="6.7109375" style="45" customWidth="1"/>
    <col min="14040" max="14040" width="1.7109375" style="45" customWidth="1"/>
    <col min="14041" max="14045" width="6.7109375" style="45" customWidth="1"/>
    <col min="14046" max="14046" width="1.7109375" style="45" customWidth="1"/>
    <col min="14047" max="14049" width="6.7109375" style="45" customWidth="1"/>
    <col min="14050" max="14050" width="1.7109375" style="45" customWidth="1"/>
    <col min="14051" max="14054" width="6.7109375" style="45" customWidth="1"/>
    <col min="14055" max="14055" width="9.28515625" style="45" bestFit="1" customWidth="1"/>
    <col min="14056" max="14059" width="7.28515625" style="45"/>
    <col min="14060" max="14060" width="10.7109375" style="45" customWidth="1"/>
    <col min="14061" max="14291" width="7.28515625" style="45"/>
    <col min="14292" max="14292" width="6.7109375" style="45" customWidth="1"/>
    <col min="14293" max="14293" width="5.7109375" style="45" customWidth="1"/>
    <col min="14294" max="14294" width="0" style="45" hidden="1" customWidth="1"/>
    <col min="14295" max="14295" width="6.7109375" style="45" customWidth="1"/>
    <col min="14296" max="14296" width="1.7109375" style="45" customWidth="1"/>
    <col min="14297" max="14301" width="6.7109375" style="45" customWidth="1"/>
    <col min="14302" max="14302" width="1.7109375" style="45" customWidth="1"/>
    <col min="14303" max="14305" width="6.7109375" style="45" customWidth="1"/>
    <col min="14306" max="14306" width="1.7109375" style="45" customWidth="1"/>
    <col min="14307" max="14310" width="6.7109375" style="45" customWidth="1"/>
    <col min="14311" max="14311" width="9.28515625" style="45" bestFit="1" customWidth="1"/>
    <col min="14312" max="14315" width="7.28515625" style="45"/>
    <col min="14316" max="14316" width="10.7109375" style="45" customWidth="1"/>
    <col min="14317" max="14547" width="7.28515625" style="45"/>
    <col min="14548" max="14548" width="6.7109375" style="45" customWidth="1"/>
    <col min="14549" max="14549" width="5.7109375" style="45" customWidth="1"/>
    <col min="14550" max="14550" width="0" style="45" hidden="1" customWidth="1"/>
    <col min="14551" max="14551" width="6.7109375" style="45" customWidth="1"/>
    <col min="14552" max="14552" width="1.7109375" style="45" customWidth="1"/>
    <col min="14553" max="14557" width="6.7109375" style="45" customWidth="1"/>
    <col min="14558" max="14558" width="1.7109375" style="45" customWidth="1"/>
    <col min="14559" max="14561" width="6.7109375" style="45" customWidth="1"/>
    <col min="14562" max="14562" width="1.7109375" style="45" customWidth="1"/>
    <col min="14563" max="14566" width="6.7109375" style="45" customWidth="1"/>
    <col min="14567" max="14567" width="9.28515625" style="45" bestFit="1" customWidth="1"/>
    <col min="14568" max="14571" width="7.28515625" style="45"/>
    <col min="14572" max="14572" width="10.7109375" style="45" customWidth="1"/>
    <col min="14573" max="14803" width="7.28515625" style="45"/>
    <col min="14804" max="14804" width="6.7109375" style="45" customWidth="1"/>
    <col min="14805" max="14805" width="5.7109375" style="45" customWidth="1"/>
    <col min="14806" max="14806" width="0" style="45" hidden="1" customWidth="1"/>
    <col min="14807" max="14807" width="6.7109375" style="45" customWidth="1"/>
    <col min="14808" max="14808" width="1.7109375" style="45" customWidth="1"/>
    <col min="14809" max="14813" width="6.7109375" style="45" customWidth="1"/>
    <col min="14814" max="14814" width="1.7109375" style="45" customWidth="1"/>
    <col min="14815" max="14817" width="6.7109375" style="45" customWidth="1"/>
    <col min="14818" max="14818" width="1.7109375" style="45" customWidth="1"/>
    <col min="14819" max="14822" width="6.7109375" style="45" customWidth="1"/>
    <col min="14823" max="14823" width="9.28515625" style="45" bestFit="1" customWidth="1"/>
    <col min="14824" max="14827" width="7.28515625" style="45"/>
    <col min="14828" max="14828" width="10.7109375" style="45" customWidth="1"/>
    <col min="14829" max="15059" width="7.28515625" style="45"/>
    <col min="15060" max="15060" width="6.7109375" style="45" customWidth="1"/>
    <col min="15061" max="15061" width="5.7109375" style="45" customWidth="1"/>
    <col min="15062" max="15062" width="0" style="45" hidden="1" customWidth="1"/>
    <col min="15063" max="15063" width="6.7109375" style="45" customWidth="1"/>
    <col min="15064" max="15064" width="1.7109375" style="45" customWidth="1"/>
    <col min="15065" max="15069" width="6.7109375" style="45" customWidth="1"/>
    <col min="15070" max="15070" width="1.7109375" style="45" customWidth="1"/>
    <col min="15071" max="15073" width="6.7109375" style="45" customWidth="1"/>
    <col min="15074" max="15074" width="1.7109375" style="45" customWidth="1"/>
    <col min="15075" max="15078" width="6.7109375" style="45" customWidth="1"/>
    <col min="15079" max="15079" width="9.28515625" style="45" bestFit="1" customWidth="1"/>
    <col min="15080" max="15083" width="7.28515625" style="45"/>
    <col min="15084" max="15084" width="10.7109375" style="45" customWidth="1"/>
    <col min="15085" max="15315" width="7.28515625" style="45"/>
    <col min="15316" max="15316" width="6.7109375" style="45" customWidth="1"/>
    <col min="15317" max="15317" width="5.7109375" style="45" customWidth="1"/>
    <col min="15318" max="15318" width="0" style="45" hidden="1" customWidth="1"/>
    <col min="15319" max="15319" width="6.7109375" style="45" customWidth="1"/>
    <col min="15320" max="15320" width="1.7109375" style="45" customWidth="1"/>
    <col min="15321" max="15325" width="6.7109375" style="45" customWidth="1"/>
    <col min="15326" max="15326" width="1.7109375" style="45" customWidth="1"/>
    <col min="15327" max="15329" width="6.7109375" style="45" customWidth="1"/>
    <col min="15330" max="15330" width="1.7109375" style="45" customWidth="1"/>
    <col min="15331" max="15334" width="6.7109375" style="45" customWidth="1"/>
    <col min="15335" max="15335" width="9.28515625" style="45" bestFit="1" customWidth="1"/>
    <col min="15336" max="15339" width="7.28515625" style="45"/>
    <col min="15340" max="15340" width="10.7109375" style="45" customWidth="1"/>
    <col min="15341" max="15571" width="7.28515625" style="45"/>
    <col min="15572" max="15572" width="6.7109375" style="45" customWidth="1"/>
    <col min="15573" max="15573" width="5.7109375" style="45" customWidth="1"/>
    <col min="15574" max="15574" width="0" style="45" hidden="1" customWidth="1"/>
    <col min="15575" max="15575" width="6.7109375" style="45" customWidth="1"/>
    <col min="15576" max="15576" width="1.7109375" style="45" customWidth="1"/>
    <col min="15577" max="15581" width="6.7109375" style="45" customWidth="1"/>
    <col min="15582" max="15582" width="1.7109375" style="45" customWidth="1"/>
    <col min="15583" max="15585" width="6.7109375" style="45" customWidth="1"/>
    <col min="15586" max="15586" width="1.7109375" style="45" customWidth="1"/>
    <col min="15587" max="15590" width="6.7109375" style="45" customWidth="1"/>
    <col min="15591" max="15591" width="9.28515625" style="45" bestFit="1" customWidth="1"/>
    <col min="15592" max="15595" width="7.28515625" style="45"/>
    <col min="15596" max="15596" width="10.7109375" style="45" customWidth="1"/>
    <col min="15597" max="15827" width="7.28515625" style="45"/>
    <col min="15828" max="15828" width="6.7109375" style="45" customWidth="1"/>
    <col min="15829" max="15829" width="5.7109375" style="45" customWidth="1"/>
    <col min="15830" max="15830" width="0" style="45" hidden="1" customWidth="1"/>
    <col min="15831" max="15831" width="6.7109375" style="45" customWidth="1"/>
    <col min="15832" max="15832" width="1.7109375" style="45" customWidth="1"/>
    <col min="15833" max="15837" width="6.7109375" style="45" customWidth="1"/>
    <col min="15838" max="15838" width="1.7109375" style="45" customWidth="1"/>
    <col min="15839" max="15841" width="6.7109375" style="45" customWidth="1"/>
    <col min="15842" max="15842" width="1.7109375" style="45" customWidth="1"/>
    <col min="15843" max="15846" width="6.7109375" style="45" customWidth="1"/>
    <col min="15847" max="15847" width="9.28515625" style="45" bestFit="1" customWidth="1"/>
    <col min="15848" max="15851" width="7.28515625" style="45"/>
    <col min="15852" max="15852" width="10.7109375" style="45" customWidth="1"/>
    <col min="15853" max="16083" width="7.28515625" style="45"/>
    <col min="16084" max="16084" width="6.7109375" style="45" customWidth="1"/>
    <col min="16085" max="16085" width="5.7109375" style="45" customWidth="1"/>
    <col min="16086" max="16086" width="0" style="45" hidden="1" customWidth="1"/>
    <col min="16087" max="16087" width="6.7109375" style="45" customWidth="1"/>
    <col min="16088" max="16088" width="1.7109375" style="45" customWidth="1"/>
    <col min="16089" max="16093" width="6.7109375" style="45" customWidth="1"/>
    <col min="16094" max="16094" width="1.7109375" style="45" customWidth="1"/>
    <col min="16095" max="16097" width="6.7109375" style="45" customWidth="1"/>
    <col min="16098" max="16098" width="1.7109375" style="45" customWidth="1"/>
    <col min="16099" max="16102" width="6.7109375" style="45" customWidth="1"/>
    <col min="16103" max="16103" width="9.28515625" style="45" bestFit="1" customWidth="1"/>
    <col min="16104" max="16107" width="7.28515625" style="45"/>
    <col min="16108" max="16108" width="10.7109375" style="45" customWidth="1"/>
    <col min="16109" max="16384" width="7.28515625" style="45"/>
  </cols>
  <sheetData>
    <row r="1" spans="1:19" ht="12.75" customHeight="1" x14ac:dyDescent="0.25">
      <c r="A1" s="1" t="s">
        <v>49</v>
      </c>
      <c r="B1" s="159"/>
      <c r="C1" s="159"/>
      <c r="D1" s="159"/>
      <c r="E1" s="159"/>
      <c r="F1" s="159"/>
      <c r="G1" s="159"/>
      <c r="H1" s="159"/>
      <c r="I1" s="159"/>
      <c r="J1" s="159"/>
      <c r="K1" s="159"/>
      <c r="L1" s="159"/>
      <c r="M1" s="159"/>
      <c r="N1" s="159"/>
      <c r="O1" s="159"/>
      <c r="P1" s="159"/>
      <c r="Q1" s="159"/>
      <c r="R1" s="159"/>
      <c r="S1" s="159"/>
    </row>
    <row r="2" spans="1:19" ht="12.75" customHeight="1" x14ac:dyDescent="0.25">
      <c r="A2" s="160"/>
      <c r="B2" s="4"/>
      <c r="C2" s="4"/>
      <c r="D2" s="4"/>
      <c r="E2" s="4"/>
      <c r="F2" s="4"/>
      <c r="G2" s="4"/>
      <c r="H2" s="4"/>
      <c r="I2" s="4"/>
      <c r="J2" s="4"/>
      <c r="K2" s="4"/>
      <c r="L2" s="4"/>
      <c r="M2" s="4"/>
      <c r="N2" s="4"/>
      <c r="O2" s="4"/>
      <c r="P2" s="4"/>
      <c r="Q2" s="4"/>
      <c r="R2" s="4"/>
      <c r="S2" s="4"/>
    </row>
    <row r="3" spans="1:19" s="197" customFormat="1" ht="12.75" customHeight="1" x14ac:dyDescent="0.25">
      <c r="A3" s="435" t="s">
        <v>280</v>
      </c>
      <c r="B3" s="435"/>
      <c r="C3" s="435"/>
      <c r="D3" s="435"/>
      <c r="E3" s="435"/>
      <c r="F3" s="435"/>
      <c r="G3" s="435"/>
      <c r="H3" s="435"/>
      <c r="I3" s="435"/>
      <c r="J3" s="435"/>
      <c r="K3" s="435"/>
      <c r="L3" s="435"/>
      <c r="M3" s="435"/>
      <c r="N3" s="435"/>
      <c r="O3" s="435"/>
      <c r="P3" s="435"/>
      <c r="Q3" s="435"/>
      <c r="R3" s="435"/>
      <c r="S3" s="435"/>
    </row>
    <row r="4" spans="1:19" s="198" customFormat="1" ht="12.75" customHeight="1" x14ac:dyDescent="0.25">
      <c r="A4" s="436" t="s">
        <v>48</v>
      </c>
      <c r="B4" s="436"/>
      <c r="C4" s="436"/>
      <c r="D4" s="436"/>
      <c r="E4" s="436"/>
      <c r="F4" s="436"/>
      <c r="G4" s="436"/>
      <c r="H4" s="436"/>
      <c r="I4" s="436"/>
      <c r="J4" s="436"/>
      <c r="K4" s="436"/>
      <c r="L4" s="436"/>
      <c r="M4" s="436"/>
      <c r="N4" s="436"/>
      <c r="O4" s="436"/>
      <c r="P4" s="436"/>
      <c r="Q4" s="436"/>
      <c r="R4" s="436"/>
      <c r="S4" s="436"/>
    </row>
    <row r="5" spans="1:19" ht="12.75" customHeight="1" x14ac:dyDescent="0.25">
      <c r="A5" s="4"/>
      <c r="B5" s="4"/>
      <c r="C5" s="4"/>
      <c r="D5" s="4"/>
      <c r="E5" s="4"/>
      <c r="F5" s="4"/>
      <c r="G5" s="4"/>
      <c r="H5" s="4"/>
      <c r="I5" s="4"/>
      <c r="J5" s="4"/>
      <c r="K5" s="4"/>
      <c r="L5" s="4"/>
      <c r="M5" s="4"/>
      <c r="N5" s="4"/>
      <c r="O5" s="4"/>
      <c r="P5" s="4"/>
      <c r="Q5" s="4"/>
      <c r="R5" s="4"/>
      <c r="S5" s="4"/>
    </row>
    <row r="6" spans="1:19" ht="18" customHeight="1" x14ac:dyDescent="0.25">
      <c r="A6" s="438" t="s">
        <v>2</v>
      </c>
      <c r="B6" s="441" t="s">
        <v>1</v>
      </c>
      <c r="C6" s="199"/>
      <c r="D6" s="200" t="s">
        <v>47</v>
      </c>
      <c r="E6" s="200"/>
      <c r="F6" s="200"/>
      <c r="G6" s="200"/>
      <c r="H6" s="200"/>
      <c r="I6" s="200"/>
      <c r="J6" s="200"/>
      <c r="K6" s="200"/>
      <c r="L6" s="200"/>
      <c r="M6" s="200"/>
      <c r="N6" s="200"/>
      <c r="O6" s="201"/>
      <c r="P6" s="200" t="s">
        <v>46</v>
      </c>
      <c r="Q6" s="200"/>
      <c r="R6" s="200"/>
      <c r="S6" s="200"/>
    </row>
    <row r="7" spans="1:19" ht="18" customHeight="1" x14ac:dyDescent="0.25">
      <c r="A7" s="439"/>
      <c r="B7" s="442"/>
      <c r="C7" s="468"/>
      <c r="D7" s="469"/>
      <c r="E7" s="469"/>
      <c r="F7" s="200" t="s">
        <v>44</v>
      </c>
      <c r="G7" s="200"/>
      <c r="H7" s="200"/>
      <c r="I7" s="200"/>
      <c r="J7" s="200"/>
      <c r="K7" s="470"/>
      <c r="L7" s="200" t="s">
        <v>45</v>
      </c>
      <c r="M7" s="200"/>
      <c r="N7" s="200"/>
      <c r="O7" s="470"/>
      <c r="P7" s="200" t="s">
        <v>44</v>
      </c>
      <c r="Q7" s="200"/>
      <c r="R7" s="200"/>
      <c r="S7" s="200"/>
    </row>
    <row r="8" spans="1:19" ht="18" customHeight="1" x14ac:dyDescent="0.3">
      <c r="A8" s="439"/>
      <c r="B8" s="442"/>
      <c r="C8" s="471"/>
      <c r="D8" s="468" t="s">
        <v>1</v>
      </c>
      <c r="E8" s="468"/>
      <c r="F8" s="472" t="s">
        <v>1</v>
      </c>
      <c r="G8" s="473" t="s">
        <v>43</v>
      </c>
      <c r="H8" s="473" t="s">
        <v>37</v>
      </c>
      <c r="I8" s="473" t="s">
        <v>42</v>
      </c>
      <c r="J8" s="473" t="s">
        <v>38</v>
      </c>
      <c r="K8" s="469"/>
      <c r="L8" s="472" t="s">
        <v>1</v>
      </c>
      <c r="M8" s="473" t="s">
        <v>41</v>
      </c>
      <c r="N8" s="473" t="s">
        <v>40</v>
      </c>
      <c r="O8" s="468"/>
      <c r="P8" s="472" t="s">
        <v>1</v>
      </c>
      <c r="Q8" s="473" t="s">
        <v>39</v>
      </c>
      <c r="R8" s="473" t="s">
        <v>38</v>
      </c>
      <c r="S8" s="473" t="s">
        <v>37</v>
      </c>
    </row>
    <row r="9" spans="1:19" ht="18" customHeight="1" x14ac:dyDescent="0.25">
      <c r="A9" s="440"/>
      <c r="B9" s="443"/>
      <c r="C9" s="202"/>
      <c r="D9" s="202"/>
      <c r="E9" s="202"/>
      <c r="F9" s="437"/>
      <c r="G9" s="203" t="s">
        <v>36</v>
      </c>
      <c r="H9" s="203" t="s">
        <v>31</v>
      </c>
      <c r="I9" s="203" t="s">
        <v>33</v>
      </c>
      <c r="J9" s="203" t="s">
        <v>32</v>
      </c>
      <c r="K9" s="434"/>
      <c r="L9" s="437"/>
      <c r="M9" s="203" t="s">
        <v>35</v>
      </c>
      <c r="N9" s="203" t="s">
        <v>34</v>
      </c>
      <c r="O9" s="203"/>
      <c r="P9" s="437"/>
      <c r="Q9" s="203" t="s">
        <v>33</v>
      </c>
      <c r="R9" s="203" t="s">
        <v>32</v>
      </c>
      <c r="S9" s="203" t="s">
        <v>31</v>
      </c>
    </row>
    <row r="10" spans="1:19" ht="12.75" hidden="1" customHeight="1" x14ac:dyDescent="0.25">
      <c r="A10" s="204"/>
      <c r="B10" s="206"/>
      <c r="C10" s="206"/>
      <c r="D10" s="206"/>
      <c r="E10" s="206"/>
      <c r="F10" s="206"/>
      <c r="G10" s="207"/>
      <c r="H10" s="207"/>
      <c r="I10" s="207"/>
      <c r="J10" s="207"/>
      <c r="K10" s="207"/>
      <c r="L10" s="207"/>
      <c r="M10" s="207"/>
      <c r="N10" s="207"/>
      <c r="O10" s="207"/>
      <c r="P10" s="207"/>
      <c r="Q10" s="207"/>
      <c r="R10" s="207"/>
      <c r="S10" s="207"/>
    </row>
    <row r="11" spans="1:19" ht="12.75" hidden="1" customHeight="1" x14ac:dyDescent="0.25">
      <c r="A11" s="205">
        <v>2003</v>
      </c>
      <c r="B11" s="208">
        <v>6097.5</v>
      </c>
      <c r="C11" s="208"/>
      <c r="D11" s="208">
        <v>6061</v>
      </c>
      <c r="E11" s="208"/>
      <c r="F11" s="208">
        <v>714</v>
      </c>
      <c r="G11" s="208">
        <v>168.1</v>
      </c>
      <c r="H11" s="208">
        <v>184.3</v>
      </c>
      <c r="I11" s="208">
        <v>32.1</v>
      </c>
      <c r="J11" s="208">
        <v>329.5</v>
      </c>
      <c r="K11" s="208"/>
      <c r="L11" s="208">
        <v>5347</v>
      </c>
      <c r="M11" s="208">
        <v>5335.5</v>
      </c>
      <c r="N11" s="208">
        <v>11.5</v>
      </c>
      <c r="O11" s="208"/>
      <c r="P11" s="208">
        <v>36.5</v>
      </c>
      <c r="Q11" s="208">
        <v>17</v>
      </c>
      <c r="R11" s="208">
        <v>19</v>
      </c>
      <c r="S11" s="208">
        <v>0.5</v>
      </c>
    </row>
    <row r="12" spans="1:19" ht="16.5" hidden="1" customHeight="1" x14ac:dyDescent="0.25">
      <c r="A12" s="205">
        <v>2004</v>
      </c>
      <c r="B12" s="208">
        <v>9618.5</v>
      </c>
      <c r="C12" s="208"/>
      <c r="D12" s="208">
        <v>9574.2999999999993</v>
      </c>
      <c r="E12" s="208"/>
      <c r="F12" s="208">
        <v>763.7</v>
      </c>
      <c r="G12" s="208">
        <v>82.9</v>
      </c>
      <c r="H12" s="208">
        <v>307</v>
      </c>
      <c r="I12" s="208">
        <v>29.7</v>
      </c>
      <c r="J12" s="208">
        <v>344.1</v>
      </c>
      <c r="K12" s="208"/>
      <c r="L12" s="208">
        <v>8810.6</v>
      </c>
      <c r="M12" s="208">
        <v>8797.1</v>
      </c>
      <c r="N12" s="208">
        <v>13.5</v>
      </c>
      <c r="O12" s="208"/>
      <c r="P12" s="208">
        <v>44.2</v>
      </c>
      <c r="Q12" s="208">
        <v>20.3</v>
      </c>
      <c r="R12" s="208">
        <v>23.2</v>
      </c>
      <c r="S12" s="208">
        <v>0.7</v>
      </c>
    </row>
    <row r="13" spans="1:19" ht="15.95" customHeight="1" x14ac:dyDescent="0.25">
      <c r="A13" s="205">
        <v>2006</v>
      </c>
      <c r="B13" s="208">
        <v>7027.7</v>
      </c>
      <c r="C13" s="208"/>
      <c r="D13" s="208">
        <v>6983.4</v>
      </c>
      <c r="E13" s="208"/>
      <c r="F13" s="208">
        <v>1087.9000000000001</v>
      </c>
      <c r="G13" s="208">
        <v>233.4</v>
      </c>
      <c r="H13" s="208">
        <v>480.4</v>
      </c>
      <c r="I13" s="208">
        <v>29.4</v>
      </c>
      <c r="J13" s="208">
        <v>344.7</v>
      </c>
      <c r="K13" s="208"/>
      <c r="L13" s="208">
        <v>5895.5</v>
      </c>
      <c r="M13" s="208">
        <v>5891.8</v>
      </c>
      <c r="N13" s="208">
        <v>3.7</v>
      </c>
      <c r="O13" s="208"/>
      <c r="P13" s="208">
        <v>44.3</v>
      </c>
      <c r="Q13" s="208">
        <v>13.4</v>
      </c>
      <c r="R13" s="208">
        <v>29.8</v>
      </c>
      <c r="S13" s="208">
        <v>1.1000000000000001</v>
      </c>
    </row>
    <row r="14" spans="1:19" ht="15.95" customHeight="1" x14ac:dyDescent="0.25">
      <c r="A14" s="205">
        <v>2007</v>
      </c>
      <c r="B14" s="208">
        <v>7230.7</v>
      </c>
      <c r="C14" s="208"/>
      <c r="D14" s="208">
        <v>7178.7</v>
      </c>
      <c r="E14" s="208"/>
      <c r="F14" s="208">
        <v>1092.7</v>
      </c>
      <c r="G14" s="208">
        <v>182.5</v>
      </c>
      <c r="H14" s="208">
        <v>536.29999999999995</v>
      </c>
      <c r="I14" s="208">
        <v>26.3</v>
      </c>
      <c r="J14" s="208">
        <v>347.6</v>
      </c>
      <c r="K14" s="208"/>
      <c r="L14" s="208">
        <v>6086</v>
      </c>
      <c r="M14" s="208">
        <v>6084.7</v>
      </c>
      <c r="N14" s="208">
        <v>1.3</v>
      </c>
      <c r="O14" s="208"/>
      <c r="P14" s="208">
        <v>52</v>
      </c>
      <c r="Q14" s="208">
        <v>16</v>
      </c>
      <c r="R14" s="208">
        <v>34.700000000000003</v>
      </c>
      <c r="S14" s="208">
        <v>1.3</v>
      </c>
    </row>
    <row r="15" spans="1:19" ht="15.95" customHeight="1" x14ac:dyDescent="0.25">
      <c r="A15" s="205">
        <v>2008</v>
      </c>
      <c r="B15" s="208">
        <v>7423.3</v>
      </c>
      <c r="C15" s="208"/>
      <c r="D15" s="208">
        <v>7362.9</v>
      </c>
      <c r="E15" s="208"/>
      <c r="F15" s="208">
        <v>1196.4000000000001</v>
      </c>
      <c r="G15" s="208">
        <v>200.4</v>
      </c>
      <c r="H15" s="208">
        <v>646.70000000000005</v>
      </c>
      <c r="I15" s="208">
        <v>28.2</v>
      </c>
      <c r="J15" s="208">
        <v>321.10000000000002</v>
      </c>
      <c r="K15" s="208"/>
      <c r="L15" s="208">
        <v>6166.5</v>
      </c>
      <c r="M15" s="208">
        <v>6159.4</v>
      </c>
      <c r="N15" s="208">
        <v>7.1</v>
      </c>
      <c r="O15" s="208"/>
      <c r="P15" s="208">
        <v>60.4</v>
      </c>
      <c r="Q15" s="208">
        <v>15.8</v>
      </c>
      <c r="R15" s="208">
        <v>43.2</v>
      </c>
      <c r="S15" s="208">
        <v>1.4</v>
      </c>
    </row>
    <row r="16" spans="1:19" ht="15.95" customHeight="1" x14ac:dyDescent="0.25">
      <c r="A16" s="205">
        <v>2009</v>
      </c>
      <c r="B16" s="208">
        <v>6935</v>
      </c>
      <c r="C16" s="208"/>
      <c r="D16" s="208">
        <v>6874.4</v>
      </c>
      <c r="E16" s="208"/>
      <c r="F16" s="208">
        <v>1043.5</v>
      </c>
      <c r="G16" s="208">
        <v>162.4</v>
      </c>
      <c r="H16" s="208">
        <v>528.4</v>
      </c>
      <c r="I16" s="208">
        <v>22.4</v>
      </c>
      <c r="J16" s="208">
        <v>330.3</v>
      </c>
      <c r="K16" s="208"/>
      <c r="L16" s="208">
        <v>5830.9</v>
      </c>
      <c r="M16" s="208">
        <v>5828.6</v>
      </c>
      <c r="N16" s="208">
        <v>2.2999999999999998</v>
      </c>
      <c r="O16" s="208"/>
      <c r="P16" s="208">
        <v>60.6</v>
      </c>
      <c r="Q16" s="208">
        <v>16.2</v>
      </c>
      <c r="R16" s="208">
        <v>43.5</v>
      </c>
      <c r="S16" s="208">
        <v>0.9</v>
      </c>
    </row>
    <row r="17" spans="1:19" ht="15.95" customHeight="1" x14ac:dyDescent="0.25">
      <c r="A17" s="205">
        <v>2010</v>
      </c>
      <c r="B17" s="208">
        <v>4282.8</v>
      </c>
      <c r="C17" s="208"/>
      <c r="D17" s="208">
        <v>4221.1000000000004</v>
      </c>
      <c r="E17" s="208"/>
      <c r="F17" s="208">
        <v>890.7</v>
      </c>
      <c r="G17" s="208">
        <v>128.5</v>
      </c>
      <c r="H17" s="208">
        <v>476</v>
      </c>
      <c r="I17" s="208">
        <v>21.2</v>
      </c>
      <c r="J17" s="208">
        <v>265</v>
      </c>
      <c r="K17" s="208"/>
      <c r="L17" s="208">
        <v>3330.4</v>
      </c>
      <c r="M17" s="208">
        <v>3330.4</v>
      </c>
      <c r="N17" s="208">
        <v>0</v>
      </c>
      <c r="O17" s="208"/>
      <c r="P17" s="208">
        <v>61.7</v>
      </c>
      <c r="Q17" s="208">
        <v>12.5</v>
      </c>
      <c r="R17" s="208">
        <v>47.5</v>
      </c>
      <c r="S17" s="208">
        <v>1.7</v>
      </c>
    </row>
    <row r="18" spans="1:19" ht="15.95" customHeight="1" x14ac:dyDescent="0.25">
      <c r="A18" s="205">
        <v>2011</v>
      </c>
      <c r="B18" s="208">
        <v>8272.1</v>
      </c>
      <c r="C18" s="208"/>
      <c r="D18" s="208">
        <v>8211.7000000000007</v>
      </c>
      <c r="E18" s="208"/>
      <c r="F18" s="208">
        <v>1209.4000000000001</v>
      </c>
      <c r="G18" s="208">
        <v>202.6</v>
      </c>
      <c r="H18" s="208">
        <v>697.2</v>
      </c>
      <c r="I18" s="208">
        <v>22.5</v>
      </c>
      <c r="J18" s="208">
        <v>287.10000000000002</v>
      </c>
      <c r="K18" s="208"/>
      <c r="L18" s="208">
        <v>7002.3</v>
      </c>
      <c r="M18" s="208">
        <v>7000.1</v>
      </c>
      <c r="N18" s="208">
        <v>2.2000000000000002</v>
      </c>
      <c r="O18" s="208"/>
      <c r="P18" s="208">
        <v>60.4</v>
      </c>
      <c r="Q18" s="208">
        <v>13.9</v>
      </c>
      <c r="R18" s="208">
        <v>43.3</v>
      </c>
      <c r="S18" s="208">
        <v>3.2</v>
      </c>
    </row>
    <row r="19" spans="1:19" ht="15.95" customHeight="1" x14ac:dyDescent="0.25">
      <c r="A19" s="205">
        <v>2012</v>
      </c>
      <c r="B19" s="208">
        <v>4861.3</v>
      </c>
      <c r="C19" s="208"/>
      <c r="D19" s="208">
        <v>4801.1000000000004</v>
      </c>
      <c r="E19" s="208"/>
      <c r="F19" s="208">
        <v>1104.8</v>
      </c>
      <c r="G19" s="208">
        <v>125.4</v>
      </c>
      <c r="H19" s="208">
        <v>670.2</v>
      </c>
      <c r="I19" s="208">
        <v>18.100000000000001</v>
      </c>
      <c r="J19" s="208">
        <v>291.10000000000002</v>
      </c>
      <c r="K19" s="208"/>
      <c r="L19" s="208">
        <v>3696.3</v>
      </c>
      <c r="M19" s="208">
        <v>3693.9</v>
      </c>
      <c r="N19" s="208">
        <v>2.4</v>
      </c>
      <c r="O19" s="208"/>
      <c r="P19" s="208">
        <v>60.2</v>
      </c>
      <c r="Q19" s="208">
        <v>18.899999999999999</v>
      </c>
      <c r="R19" s="208">
        <v>38.5</v>
      </c>
      <c r="S19" s="208">
        <v>2.8</v>
      </c>
    </row>
    <row r="20" spans="1:19" ht="15.95" customHeight="1" x14ac:dyDescent="0.25">
      <c r="A20" s="205">
        <v>2013</v>
      </c>
      <c r="B20" s="208">
        <v>6016.1</v>
      </c>
      <c r="C20" s="208"/>
      <c r="D20" s="208">
        <v>5948.6</v>
      </c>
      <c r="E20" s="208"/>
      <c r="F20" s="208">
        <v>1182.9000000000001</v>
      </c>
      <c r="G20" s="208">
        <v>144</v>
      </c>
      <c r="H20" s="208">
        <v>631.79999999999995</v>
      </c>
      <c r="I20" s="208">
        <v>41.1</v>
      </c>
      <c r="J20" s="208">
        <v>366</v>
      </c>
      <c r="K20" s="208"/>
      <c r="L20" s="208">
        <v>4765.7</v>
      </c>
      <c r="M20" s="208">
        <v>4754.1000000000004</v>
      </c>
      <c r="N20" s="208">
        <v>11.6</v>
      </c>
      <c r="O20" s="208"/>
      <c r="P20" s="208">
        <v>67.5</v>
      </c>
      <c r="Q20" s="208">
        <v>12.9</v>
      </c>
      <c r="R20" s="208">
        <v>52.8</v>
      </c>
      <c r="S20" s="208">
        <v>1.8</v>
      </c>
    </row>
    <row r="21" spans="1:19" ht="15.95" customHeight="1" x14ac:dyDescent="0.25">
      <c r="A21" s="205">
        <v>2014</v>
      </c>
      <c r="B21" s="208">
        <v>3593.7</v>
      </c>
      <c r="C21" s="208"/>
      <c r="D21" s="208">
        <v>3530.7</v>
      </c>
      <c r="E21" s="208"/>
      <c r="F21" s="208">
        <v>1264.8</v>
      </c>
      <c r="G21" s="208">
        <v>98.2</v>
      </c>
      <c r="H21" s="208">
        <v>726.4</v>
      </c>
      <c r="I21" s="208">
        <v>52</v>
      </c>
      <c r="J21" s="208">
        <v>388.2</v>
      </c>
      <c r="K21" s="208"/>
      <c r="L21" s="208">
        <v>2265.9</v>
      </c>
      <c r="M21" s="208">
        <v>2263.9</v>
      </c>
      <c r="N21" s="208">
        <v>2</v>
      </c>
      <c r="O21" s="208"/>
      <c r="P21" s="208">
        <v>63</v>
      </c>
      <c r="Q21" s="208">
        <v>10.1</v>
      </c>
      <c r="R21" s="208">
        <v>50.9</v>
      </c>
      <c r="S21" s="208">
        <v>2.1</v>
      </c>
    </row>
    <row r="22" spans="1:19" ht="15.95" customHeight="1" x14ac:dyDescent="0.25">
      <c r="A22" s="205">
        <v>2015</v>
      </c>
      <c r="B22" s="208">
        <v>4943.2</v>
      </c>
      <c r="C22" s="208"/>
      <c r="D22" s="209">
        <v>4858.8999999999996</v>
      </c>
      <c r="E22" s="208"/>
      <c r="F22" s="208">
        <v>1168.5999999999999</v>
      </c>
      <c r="G22" s="208">
        <v>117.5</v>
      </c>
      <c r="H22" s="208">
        <v>640.70000000000005</v>
      </c>
      <c r="I22" s="208">
        <v>34.200000000000003</v>
      </c>
      <c r="J22" s="208">
        <v>376.2</v>
      </c>
      <c r="K22" s="208"/>
      <c r="L22" s="208">
        <v>3690.3</v>
      </c>
      <c r="M22" s="208">
        <v>3686.8</v>
      </c>
      <c r="N22" s="208">
        <v>3.5</v>
      </c>
      <c r="O22" s="208"/>
      <c r="P22" s="208">
        <v>84.3</v>
      </c>
      <c r="Q22" s="208">
        <v>20.9</v>
      </c>
      <c r="R22" s="208">
        <v>59.4</v>
      </c>
      <c r="S22" s="208">
        <v>4</v>
      </c>
    </row>
    <row r="23" spans="1:19" ht="15.95" customHeight="1" x14ac:dyDescent="0.25">
      <c r="A23" s="205">
        <v>2016</v>
      </c>
      <c r="B23" s="208">
        <v>3889.9300000000003</v>
      </c>
      <c r="C23" s="208"/>
      <c r="D23" s="208">
        <v>3806.63</v>
      </c>
      <c r="E23" s="208"/>
      <c r="F23" s="208">
        <v>1020.03</v>
      </c>
      <c r="G23" s="208">
        <v>143.55000000000001</v>
      </c>
      <c r="H23" s="208">
        <v>459.29</v>
      </c>
      <c r="I23" s="208">
        <v>53.42</v>
      </c>
      <c r="J23" s="208">
        <v>363.77</v>
      </c>
      <c r="K23" s="208"/>
      <c r="L23" s="208">
        <v>2786.6</v>
      </c>
      <c r="M23" s="208">
        <v>2777.5</v>
      </c>
      <c r="N23" s="208">
        <v>9.1</v>
      </c>
      <c r="O23" s="208"/>
      <c r="P23" s="208">
        <v>83.3</v>
      </c>
      <c r="Q23" s="208">
        <v>7.52</v>
      </c>
      <c r="R23" s="208">
        <v>71.400000000000006</v>
      </c>
      <c r="S23" s="208">
        <v>4.38</v>
      </c>
    </row>
    <row r="24" spans="1:19" ht="15.95" customHeight="1" x14ac:dyDescent="0.25">
      <c r="A24" s="205">
        <v>2017</v>
      </c>
      <c r="B24" s="208">
        <v>4290.8609999999999</v>
      </c>
      <c r="C24" s="208"/>
      <c r="D24" s="208">
        <v>4201.1729999999998</v>
      </c>
      <c r="E24" s="208"/>
      <c r="F24" s="208">
        <v>991.82799999999997</v>
      </c>
      <c r="G24" s="208">
        <v>131.32499999999999</v>
      </c>
      <c r="H24" s="208">
        <v>462.61</v>
      </c>
      <c r="I24" s="208">
        <v>44.250999999999998</v>
      </c>
      <c r="J24" s="208">
        <v>353.642</v>
      </c>
      <c r="K24" s="208"/>
      <c r="L24" s="208">
        <v>3209.3449999999998</v>
      </c>
      <c r="M24" s="208">
        <v>3208.5439999999999</v>
      </c>
      <c r="N24" s="208">
        <v>0.80100000000000005</v>
      </c>
      <c r="O24" s="208"/>
      <c r="P24" s="208">
        <v>89.688000000000002</v>
      </c>
      <c r="Q24" s="208">
        <v>10.518000000000001</v>
      </c>
      <c r="R24" s="208">
        <v>75.555999999999997</v>
      </c>
      <c r="S24" s="208">
        <v>3.6139999999999999</v>
      </c>
    </row>
    <row r="25" spans="1:19" ht="15.95" customHeight="1" x14ac:dyDescent="0.25">
      <c r="A25" s="205">
        <v>2018</v>
      </c>
      <c r="B25" s="208">
        <v>7194.0899999999992</v>
      </c>
      <c r="C25" s="208"/>
      <c r="D25" s="208">
        <v>7129.7199999999993</v>
      </c>
      <c r="E25" s="208"/>
      <c r="F25" s="208">
        <v>1075.69</v>
      </c>
      <c r="G25" s="208">
        <v>131.81</v>
      </c>
      <c r="H25" s="208">
        <v>553</v>
      </c>
      <c r="I25" s="208">
        <v>19.52</v>
      </c>
      <c r="J25" s="208">
        <v>371.36</v>
      </c>
      <c r="K25" s="208"/>
      <c r="L25" s="208">
        <v>6054.03</v>
      </c>
      <c r="M25" s="208">
        <v>6053.92</v>
      </c>
      <c r="N25" s="208">
        <v>0.11</v>
      </c>
      <c r="O25" s="208"/>
      <c r="P25" s="208">
        <v>64.37</v>
      </c>
      <c r="Q25" s="208">
        <v>11.25</v>
      </c>
      <c r="R25" s="208">
        <v>48</v>
      </c>
      <c r="S25" s="208">
        <v>5.12</v>
      </c>
    </row>
    <row r="26" spans="1:19" ht="15.95" customHeight="1" x14ac:dyDescent="0.25">
      <c r="A26" s="205">
        <v>2019</v>
      </c>
      <c r="B26" s="208">
        <v>4750.34</v>
      </c>
      <c r="C26" s="208"/>
      <c r="D26" s="208">
        <v>4680.5200000000004</v>
      </c>
      <c r="E26" s="208"/>
      <c r="F26" s="208">
        <v>1301.25</v>
      </c>
      <c r="G26" s="208">
        <v>161.83000000000001</v>
      </c>
      <c r="H26" s="208">
        <v>729.4</v>
      </c>
      <c r="I26" s="208">
        <v>20.55</v>
      </c>
      <c r="J26" s="208">
        <v>389.47</v>
      </c>
      <c r="K26" s="208"/>
      <c r="L26" s="208">
        <v>3379.27</v>
      </c>
      <c r="M26" s="208">
        <v>3379.27</v>
      </c>
      <c r="N26" s="208">
        <v>0</v>
      </c>
      <c r="O26" s="208"/>
      <c r="P26" s="208">
        <v>69.819999999999993</v>
      </c>
      <c r="Q26" s="208">
        <v>11.25</v>
      </c>
      <c r="R26" s="208">
        <v>45.3</v>
      </c>
      <c r="S26" s="208">
        <v>13.27</v>
      </c>
    </row>
    <row r="27" spans="1:19" ht="15.95" customHeight="1" x14ac:dyDescent="0.25">
      <c r="A27" s="205">
        <v>2020</v>
      </c>
      <c r="B27" s="208">
        <v>5740.16</v>
      </c>
      <c r="C27" s="208"/>
      <c r="D27" s="208">
        <v>5662.88</v>
      </c>
      <c r="E27" s="208"/>
      <c r="F27" s="208">
        <v>1342.1200000000001</v>
      </c>
      <c r="G27" s="208">
        <v>146.71</v>
      </c>
      <c r="H27" s="208">
        <v>733.28</v>
      </c>
      <c r="I27" s="208">
        <v>76.95</v>
      </c>
      <c r="J27" s="208">
        <v>385.18</v>
      </c>
      <c r="K27" s="208"/>
      <c r="L27" s="208">
        <v>4320.76</v>
      </c>
      <c r="M27" s="208">
        <v>4320.76</v>
      </c>
      <c r="N27" s="208">
        <v>0</v>
      </c>
      <c r="O27" s="208"/>
      <c r="P27" s="208">
        <v>77.28</v>
      </c>
      <c r="Q27" s="208">
        <v>4.5599999999999996</v>
      </c>
      <c r="R27" s="208">
        <v>56.66</v>
      </c>
      <c r="S27" s="208">
        <v>16.059999999999999</v>
      </c>
    </row>
    <row r="28" spans="1:19" ht="15.95" customHeight="1" x14ac:dyDescent="0.25">
      <c r="A28" s="210" t="s">
        <v>303</v>
      </c>
      <c r="B28" s="211">
        <v>6582.08</v>
      </c>
      <c r="C28" s="211"/>
      <c r="D28" s="211">
        <v>6496.18</v>
      </c>
      <c r="E28" s="211"/>
      <c r="F28" s="211">
        <v>1325.27</v>
      </c>
      <c r="G28" s="211">
        <v>150.02000000000001</v>
      </c>
      <c r="H28" s="211">
        <v>741.33</v>
      </c>
      <c r="I28" s="211">
        <v>52.46</v>
      </c>
      <c r="J28" s="211">
        <v>381.46</v>
      </c>
      <c r="K28" s="211"/>
      <c r="L28" s="211">
        <v>5170.91</v>
      </c>
      <c r="M28" s="211">
        <v>5170.91</v>
      </c>
      <c r="N28" s="211">
        <v>0</v>
      </c>
      <c r="O28" s="211"/>
      <c r="P28" s="211">
        <v>85.9</v>
      </c>
      <c r="Q28" s="211">
        <v>10.45</v>
      </c>
      <c r="R28" s="211">
        <v>60.3</v>
      </c>
      <c r="S28" s="211">
        <v>15.15</v>
      </c>
    </row>
    <row r="29" spans="1:19" s="2" customFormat="1" ht="12" customHeight="1" x14ac:dyDescent="0.25">
      <c r="A29" s="18" t="s">
        <v>291</v>
      </c>
      <c r="B29" s="3"/>
      <c r="C29" s="3"/>
      <c r="D29" s="3"/>
      <c r="E29" s="3"/>
      <c r="F29" s="3"/>
      <c r="G29" s="3"/>
      <c r="H29" s="3"/>
      <c r="I29" s="3"/>
    </row>
    <row r="30" spans="1:19" s="4" customFormat="1" ht="12" customHeight="1" x14ac:dyDescent="0.25">
      <c r="A30" s="138" t="s">
        <v>274</v>
      </c>
    </row>
  </sheetData>
  <mergeCells count="7">
    <mergeCell ref="A3:S3"/>
    <mergeCell ref="A4:S4"/>
    <mergeCell ref="F8:F9"/>
    <mergeCell ref="L8:L9"/>
    <mergeCell ref="P8:P9"/>
    <mergeCell ref="A6:A9"/>
    <mergeCell ref="B6:B9"/>
  </mergeCells>
  <printOptions horizontalCentered="1"/>
  <pageMargins left="1.0629921259842521" right="0.82677165354330717" top="0.98425196850393704" bottom="0.98425196850393704"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AC41"/>
  <sheetViews>
    <sheetView showGridLines="0" zoomScaleNormal="100" zoomScaleSheetLayoutView="160" workbookViewId="0">
      <selection activeCell="R10" sqref="R10"/>
    </sheetView>
  </sheetViews>
  <sheetFormatPr baseColWidth="10" defaultRowHeight="12.75" customHeight="1" x14ac:dyDescent="0.25"/>
  <cols>
    <col min="1" max="1" width="19.140625" style="93" customWidth="1"/>
    <col min="2" max="7" width="9" style="93" hidden="1" customWidth="1"/>
    <col min="8" max="11" width="8" style="93" hidden="1" customWidth="1"/>
    <col min="12" max="14" width="7.7109375" style="93" hidden="1" customWidth="1"/>
    <col min="15" max="23" width="8.85546875" style="93" customWidth="1"/>
    <col min="24" max="255" width="11.7109375" style="93"/>
    <col min="256" max="256" width="14.7109375" style="93" customWidth="1"/>
    <col min="257" max="257" width="0.28515625" style="93" customWidth="1"/>
    <col min="258" max="260" width="0" style="93" hidden="1" customWidth="1"/>
    <col min="261" max="261" width="7.28515625" style="93" customWidth="1"/>
    <col min="262" max="262" width="8" style="93" customWidth="1"/>
    <col min="263" max="265" width="7.7109375" style="93" customWidth="1"/>
    <col min="266" max="266" width="7.28515625" style="93" customWidth="1"/>
    <col min="267" max="267" width="9" style="93" customWidth="1"/>
    <col min="268" max="268" width="8.28515625" style="93" customWidth="1"/>
    <col min="269" max="269" width="10" style="93" customWidth="1"/>
    <col min="270" max="271" width="8" style="93" customWidth="1"/>
    <col min="272" max="272" width="6.7109375" style="93" customWidth="1"/>
    <col min="273" max="273" width="0" style="93" hidden="1" customWidth="1"/>
    <col min="274" max="274" width="6" style="93" customWidth="1"/>
    <col min="275" max="276" width="8.28515625" style="93" customWidth="1"/>
    <col min="277" max="277" width="11.7109375" style="93"/>
    <col min="278" max="278" width="8.7109375" style="93" customWidth="1"/>
    <col min="279" max="511" width="11.7109375" style="93"/>
    <col min="512" max="512" width="14.7109375" style="93" customWidth="1"/>
    <col min="513" max="513" width="0.28515625" style="93" customWidth="1"/>
    <col min="514" max="516" width="0" style="93" hidden="1" customWidth="1"/>
    <col min="517" max="517" width="7.28515625" style="93" customWidth="1"/>
    <col min="518" max="518" width="8" style="93" customWidth="1"/>
    <col min="519" max="521" width="7.7109375" style="93" customWidth="1"/>
    <col min="522" max="522" width="7.28515625" style="93" customWidth="1"/>
    <col min="523" max="523" width="9" style="93" customWidth="1"/>
    <col min="524" max="524" width="8.28515625" style="93" customWidth="1"/>
    <col min="525" max="525" width="10" style="93" customWidth="1"/>
    <col min="526" max="527" width="8" style="93" customWidth="1"/>
    <col min="528" max="528" width="6.7109375" style="93" customWidth="1"/>
    <col min="529" max="529" width="0" style="93" hidden="1" customWidth="1"/>
    <col min="530" max="530" width="6" style="93" customWidth="1"/>
    <col min="531" max="532" width="8.28515625" style="93" customWidth="1"/>
    <col min="533" max="533" width="11.7109375" style="93"/>
    <col min="534" max="534" width="8.7109375" style="93" customWidth="1"/>
    <col min="535" max="767" width="11.7109375" style="93"/>
    <col min="768" max="768" width="14.7109375" style="93" customWidth="1"/>
    <col min="769" max="769" width="0.28515625" style="93" customWidth="1"/>
    <col min="770" max="772" width="0" style="93" hidden="1" customWidth="1"/>
    <col min="773" max="773" width="7.28515625" style="93" customWidth="1"/>
    <col min="774" max="774" width="8" style="93" customWidth="1"/>
    <col min="775" max="777" width="7.7109375" style="93" customWidth="1"/>
    <col min="778" max="778" width="7.28515625" style="93" customWidth="1"/>
    <col min="779" max="779" width="9" style="93" customWidth="1"/>
    <col min="780" max="780" width="8.28515625" style="93" customWidth="1"/>
    <col min="781" max="781" width="10" style="93" customWidth="1"/>
    <col min="782" max="783" width="8" style="93" customWidth="1"/>
    <col min="784" max="784" width="6.7109375" style="93" customWidth="1"/>
    <col min="785" max="785" width="0" style="93" hidden="1" customWidth="1"/>
    <col min="786" max="786" width="6" style="93" customWidth="1"/>
    <col min="787" max="788" width="8.28515625" style="93" customWidth="1"/>
    <col min="789" max="789" width="11.7109375" style="93"/>
    <col min="790" max="790" width="8.7109375" style="93" customWidth="1"/>
    <col min="791" max="1023" width="11.7109375" style="93"/>
    <col min="1024" max="1024" width="14.7109375" style="93" customWidth="1"/>
    <col min="1025" max="1025" width="0.28515625" style="93" customWidth="1"/>
    <col min="1026" max="1028" width="0" style="93" hidden="1" customWidth="1"/>
    <col min="1029" max="1029" width="7.28515625" style="93" customWidth="1"/>
    <col min="1030" max="1030" width="8" style="93" customWidth="1"/>
    <col min="1031" max="1033" width="7.7109375" style="93" customWidth="1"/>
    <col min="1034" max="1034" width="7.28515625" style="93" customWidth="1"/>
    <col min="1035" max="1035" width="9" style="93" customWidth="1"/>
    <col min="1036" max="1036" width="8.28515625" style="93" customWidth="1"/>
    <col min="1037" max="1037" width="10" style="93" customWidth="1"/>
    <col min="1038" max="1039" width="8" style="93" customWidth="1"/>
    <col min="1040" max="1040" width="6.7109375" style="93" customWidth="1"/>
    <col min="1041" max="1041" width="0" style="93" hidden="1" customWidth="1"/>
    <col min="1042" max="1042" width="6" style="93" customWidth="1"/>
    <col min="1043" max="1044" width="8.28515625" style="93" customWidth="1"/>
    <col min="1045" max="1045" width="11.7109375" style="93"/>
    <col min="1046" max="1046" width="8.7109375" style="93" customWidth="1"/>
    <col min="1047" max="1279" width="11.7109375" style="93"/>
    <col min="1280" max="1280" width="14.7109375" style="93" customWidth="1"/>
    <col min="1281" max="1281" width="0.28515625" style="93" customWidth="1"/>
    <col min="1282" max="1284" width="0" style="93" hidden="1" customWidth="1"/>
    <col min="1285" max="1285" width="7.28515625" style="93" customWidth="1"/>
    <col min="1286" max="1286" width="8" style="93" customWidth="1"/>
    <col min="1287" max="1289" width="7.7109375" style="93" customWidth="1"/>
    <col min="1290" max="1290" width="7.28515625" style="93" customWidth="1"/>
    <col min="1291" max="1291" width="9" style="93" customWidth="1"/>
    <col min="1292" max="1292" width="8.28515625" style="93" customWidth="1"/>
    <col min="1293" max="1293" width="10" style="93" customWidth="1"/>
    <col min="1294" max="1295" width="8" style="93" customWidth="1"/>
    <col min="1296" max="1296" width="6.7109375" style="93" customWidth="1"/>
    <col min="1297" max="1297" width="0" style="93" hidden="1" customWidth="1"/>
    <col min="1298" max="1298" width="6" style="93" customWidth="1"/>
    <col min="1299" max="1300" width="8.28515625" style="93" customWidth="1"/>
    <col min="1301" max="1301" width="11.7109375" style="93"/>
    <col min="1302" max="1302" width="8.7109375" style="93" customWidth="1"/>
    <col min="1303" max="1535" width="11.7109375" style="93"/>
    <col min="1536" max="1536" width="14.7109375" style="93" customWidth="1"/>
    <col min="1537" max="1537" width="0.28515625" style="93" customWidth="1"/>
    <col min="1538" max="1540" width="0" style="93" hidden="1" customWidth="1"/>
    <col min="1541" max="1541" width="7.28515625" style="93" customWidth="1"/>
    <col min="1542" max="1542" width="8" style="93" customWidth="1"/>
    <col min="1543" max="1545" width="7.7109375" style="93" customWidth="1"/>
    <col min="1546" max="1546" width="7.28515625" style="93" customWidth="1"/>
    <col min="1547" max="1547" width="9" style="93" customWidth="1"/>
    <col min="1548" max="1548" width="8.28515625" style="93" customWidth="1"/>
    <col min="1549" max="1549" width="10" style="93" customWidth="1"/>
    <col min="1550" max="1551" width="8" style="93" customWidth="1"/>
    <col min="1552" max="1552" width="6.7109375" style="93" customWidth="1"/>
    <col min="1553" max="1553" width="0" style="93" hidden="1" customWidth="1"/>
    <col min="1554" max="1554" width="6" style="93" customWidth="1"/>
    <col min="1555" max="1556" width="8.28515625" style="93" customWidth="1"/>
    <col min="1557" max="1557" width="11.7109375" style="93"/>
    <col min="1558" max="1558" width="8.7109375" style="93" customWidth="1"/>
    <col min="1559" max="1791" width="11.7109375" style="93"/>
    <col min="1792" max="1792" width="14.7109375" style="93" customWidth="1"/>
    <col min="1793" max="1793" width="0.28515625" style="93" customWidth="1"/>
    <col min="1794" max="1796" width="0" style="93" hidden="1" customWidth="1"/>
    <col min="1797" max="1797" width="7.28515625" style="93" customWidth="1"/>
    <col min="1798" max="1798" width="8" style="93" customWidth="1"/>
    <col min="1799" max="1801" width="7.7109375" style="93" customWidth="1"/>
    <col min="1802" max="1802" width="7.28515625" style="93" customWidth="1"/>
    <col min="1803" max="1803" width="9" style="93" customWidth="1"/>
    <col min="1804" max="1804" width="8.28515625" style="93" customWidth="1"/>
    <col min="1805" max="1805" width="10" style="93" customWidth="1"/>
    <col min="1806" max="1807" width="8" style="93" customWidth="1"/>
    <col min="1808" max="1808" width="6.7109375" style="93" customWidth="1"/>
    <col min="1809" max="1809" width="0" style="93" hidden="1" customWidth="1"/>
    <col min="1810" max="1810" width="6" style="93" customWidth="1"/>
    <col min="1811" max="1812" width="8.28515625" style="93" customWidth="1"/>
    <col min="1813" max="1813" width="11.7109375" style="93"/>
    <col min="1814" max="1814" width="8.7109375" style="93" customWidth="1"/>
    <col min="1815" max="2047" width="11.7109375" style="93"/>
    <col min="2048" max="2048" width="14.7109375" style="93" customWidth="1"/>
    <col min="2049" max="2049" width="0.28515625" style="93" customWidth="1"/>
    <col min="2050" max="2052" width="0" style="93" hidden="1" customWidth="1"/>
    <col min="2053" max="2053" width="7.28515625" style="93" customWidth="1"/>
    <col min="2054" max="2054" width="8" style="93" customWidth="1"/>
    <col min="2055" max="2057" width="7.7109375" style="93" customWidth="1"/>
    <col min="2058" max="2058" width="7.28515625" style="93" customWidth="1"/>
    <col min="2059" max="2059" width="9" style="93" customWidth="1"/>
    <col min="2060" max="2060" width="8.28515625" style="93" customWidth="1"/>
    <col min="2061" max="2061" width="10" style="93" customWidth="1"/>
    <col min="2062" max="2063" width="8" style="93" customWidth="1"/>
    <col min="2064" max="2064" width="6.7109375" style="93" customWidth="1"/>
    <col min="2065" max="2065" width="0" style="93" hidden="1" customWidth="1"/>
    <col min="2066" max="2066" width="6" style="93" customWidth="1"/>
    <col min="2067" max="2068" width="8.28515625" style="93" customWidth="1"/>
    <col min="2069" max="2069" width="11.7109375" style="93"/>
    <col min="2070" max="2070" width="8.7109375" style="93" customWidth="1"/>
    <col min="2071" max="2303" width="11.7109375" style="93"/>
    <col min="2304" max="2304" width="14.7109375" style="93" customWidth="1"/>
    <col min="2305" max="2305" width="0.28515625" style="93" customWidth="1"/>
    <col min="2306" max="2308" width="0" style="93" hidden="1" customWidth="1"/>
    <col min="2309" max="2309" width="7.28515625" style="93" customWidth="1"/>
    <col min="2310" max="2310" width="8" style="93" customWidth="1"/>
    <col min="2311" max="2313" width="7.7109375" style="93" customWidth="1"/>
    <col min="2314" max="2314" width="7.28515625" style="93" customWidth="1"/>
    <col min="2315" max="2315" width="9" style="93" customWidth="1"/>
    <col min="2316" max="2316" width="8.28515625" style="93" customWidth="1"/>
    <col min="2317" max="2317" width="10" style="93" customWidth="1"/>
    <col min="2318" max="2319" width="8" style="93" customWidth="1"/>
    <col min="2320" max="2320" width="6.7109375" style="93" customWidth="1"/>
    <col min="2321" max="2321" width="0" style="93" hidden="1" customWidth="1"/>
    <col min="2322" max="2322" width="6" style="93" customWidth="1"/>
    <col min="2323" max="2324" width="8.28515625" style="93" customWidth="1"/>
    <col min="2325" max="2325" width="11.7109375" style="93"/>
    <col min="2326" max="2326" width="8.7109375" style="93" customWidth="1"/>
    <col min="2327" max="2559" width="11.7109375" style="93"/>
    <col min="2560" max="2560" width="14.7109375" style="93" customWidth="1"/>
    <col min="2561" max="2561" width="0.28515625" style="93" customWidth="1"/>
    <col min="2562" max="2564" width="0" style="93" hidden="1" customWidth="1"/>
    <col min="2565" max="2565" width="7.28515625" style="93" customWidth="1"/>
    <col min="2566" max="2566" width="8" style="93" customWidth="1"/>
    <col min="2567" max="2569" width="7.7109375" style="93" customWidth="1"/>
    <col min="2570" max="2570" width="7.28515625" style="93" customWidth="1"/>
    <col min="2571" max="2571" width="9" style="93" customWidth="1"/>
    <col min="2572" max="2572" width="8.28515625" style="93" customWidth="1"/>
    <col min="2573" max="2573" width="10" style="93" customWidth="1"/>
    <col min="2574" max="2575" width="8" style="93" customWidth="1"/>
    <col min="2576" max="2576" width="6.7109375" style="93" customWidth="1"/>
    <col min="2577" max="2577" width="0" style="93" hidden="1" customWidth="1"/>
    <col min="2578" max="2578" width="6" style="93" customWidth="1"/>
    <col min="2579" max="2580" width="8.28515625" style="93" customWidth="1"/>
    <col min="2581" max="2581" width="11.7109375" style="93"/>
    <col min="2582" max="2582" width="8.7109375" style="93" customWidth="1"/>
    <col min="2583" max="2815" width="11.7109375" style="93"/>
    <col min="2816" max="2816" width="14.7109375" style="93" customWidth="1"/>
    <col min="2817" max="2817" width="0.28515625" style="93" customWidth="1"/>
    <col min="2818" max="2820" width="0" style="93" hidden="1" customWidth="1"/>
    <col min="2821" max="2821" width="7.28515625" style="93" customWidth="1"/>
    <col min="2822" max="2822" width="8" style="93" customWidth="1"/>
    <col min="2823" max="2825" width="7.7109375" style="93" customWidth="1"/>
    <col min="2826" max="2826" width="7.28515625" style="93" customWidth="1"/>
    <col min="2827" max="2827" width="9" style="93" customWidth="1"/>
    <col min="2828" max="2828" width="8.28515625" style="93" customWidth="1"/>
    <col min="2829" max="2829" width="10" style="93" customWidth="1"/>
    <col min="2830" max="2831" width="8" style="93" customWidth="1"/>
    <col min="2832" max="2832" width="6.7109375" style="93" customWidth="1"/>
    <col min="2833" max="2833" width="0" style="93" hidden="1" customWidth="1"/>
    <col min="2834" max="2834" width="6" style="93" customWidth="1"/>
    <col min="2835" max="2836" width="8.28515625" style="93" customWidth="1"/>
    <col min="2837" max="2837" width="11.7109375" style="93"/>
    <col min="2838" max="2838" width="8.7109375" style="93" customWidth="1"/>
    <col min="2839" max="3071" width="11.7109375" style="93"/>
    <col min="3072" max="3072" width="14.7109375" style="93" customWidth="1"/>
    <col min="3073" max="3073" width="0.28515625" style="93" customWidth="1"/>
    <col min="3074" max="3076" width="0" style="93" hidden="1" customWidth="1"/>
    <col min="3077" max="3077" width="7.28515625" style="93" customWidth="1"/>
    <col min="3078" max="3078" width="8" style="93" customWidth="1"/>
    <col min="3079" max="3081" width="7.7109375" style="93" customWidth="1"/>
    <col min="3082" max="3082" width="7.28515625" style="93" customWidth="1"/>
    <col min="3083" max="3083" width="9" style="93" customWidth="1"/>
    <col min="3084" max="3084" width="8.28515625" style="93" customWidth="1"/>
    <col min="3085" max="3085" width="10" style="93" customWidth="1"/>
    <col min="3086" max="3087" width="8" style="93" customWidth="1"/>
    <col min="3088" max="3088" width="6.7109375" style="93" customWidth="1"/>
    <col min="3089" max="3089" width="0" style="93" hidden="1" customWidth="1"/>
    <col min="3090" max="3090" width="6" style="93" customWidth="1"/>
    <col min="3091" max="3092" width="8.28515625" style="93" customWidth="1"/>
    <col min="3093" max="3093" width="11.7109375" style="93"/>
    <col min="3094" max="3094" width="8.7109375" style="93" customWidth="1"/>
    <col min="3095" max="3327" width="11.7109375" style="93"/>
    <col min="3328" max="3328" width="14.7109375" style="93" customWidth="1"/>
    <col min="3329" max="3329" width="0.28515625" style="93" customWidth="1"/>
    <col min="3330" max="3332" width="0" style="93" hidden="1" customWidth="1"/>
    <col min="3333" max="3333" width="7.28515625" style="93" customWidth="1"/>
    <col min="3334" max="3334" width="8" style="93" customWidth="1"/>
    <col min="3335" max="3337" width="7.7109375" style="93" customWidth="1"/>
    <col min="3338" max="3338" width="7.28515625" style="93" customWidth="1"/>
    <col min="3339" max="3339" width="9" style="93" customWidth="1"/>
    <col min="3340" max="3340" width="8.28515625" style="93" customWidth="1"/>
    <col min="3341" max="3341" width="10" style="93" customWidth="1"/>
    <col min="3342" max="3343" width="8" style="93" customWidth="1"/>
    <col min="3344" max="3344" width="6.7109375" style="93" customWidth="1"/>
    <col min="3345" max="3345" width="0" style="93" hidden="1" customWidth="1"/>
    <col min="3346" max="3346" width="6" style="93" customWidth="1"/>
    <col min="3347" max="3348" width="8.28515625" style="93" customWidth="1"/>
    <col min="3349" max="3349" width="11.7109375" style="93"/>
    <col min="3350" max="3350" width="8.7109375" style="93" customWidth="1"/>
    <col min="3351" max="3583" width="11.7109375" style="93"/>
    <col min="3584" max="3584" width="14.7109375" style="93" customWidth="1"/>
    <col min="3585" max="3585" width="0.28515625" style="93" customWidth="1"/>
    <col min="3586" max="3588" width="0" style="93" hidden="1" customWidth="1"/>
    <col min="3589" max="3589" width="7.28515625" style="93" customWidth="1"/>
    <col min="3590" max="3590" width="8" style="93" customWidth="1"/>
    <col min="3591" max="3593" width="7.7109375" style="93" customWidth="1"/>
    <col min="3594" max="3594" width="7.28515625" style="93" customWidth="1"/>
    <col min="3595" max="3595" width="9" style="93" customWidth="1"/>
    <col min="3596" max="3596" width="8.28515625" style="93" customWidth="1"/>
    <col min="3597" max="3597" width="10" style="93" customWidth="1"/>
    <col min="3598" max="3599" width="8" style="93" customWidth="1"/>
    <col min="3600" max="3600" width="6.7109375" style="93" customWidth="1"/>
    <col min="3601" max="3601" width="0" style="93" hidden="1" customWidth="1"/>
    <col min="3602" max="3602" width="6" style="93" customWidth="1"/>
    <col min="3603" max="3604" width="8.28515625" style="93" customWidth="1"/>
    <col min="3605" max="3605" width="11.7109375" style="93"/>
    <col min="3606" max="3606" width="8.7109375" style="93" customWidth="1"/>
    <col min="3607" max="3839" width="11.7109375" style="93"/>
    <col min="3840" max="3840" width="14.7109375" style="93" customWidth="1"/>
    <col min="3841" max="3841" width="0.28515625" style="93" customWidth="1"/>
    <col min="3842" max="3844" width="0" style="93" hidden="1" customWidth="1"/>
    <col min="3845" max="3845" width="7.28515625" style="93" customWidth="1"/>
    <col min="3846" max="3846" width="8" style="93" customWidth="1"/>
    <col min="3847" max="3849" width="7.7109375" style="93" customWidth="1"/>
    <col min="3850" max="3850" width="7.28515625" style="93" customWidth="1"/>
    <col min="3851" max="3851" width="9" style="93" customWidth="1"/>
    <col min="3852" max="3852" width="8.28515625" style="93" customWidth="1"/>
    <col min="3853" max="3853" width="10" style="93" customWidth="1"/>
    <col min="3854" max="3855" width="8" style="93" customWidth="1"/>
    <col min="3856" max="3856" width="6.7109375" style="93" customWidth="1"/>
    <col min="3857" max="3857" width="0" style="93" hidden="1" customWidth="1"/>
    <col min="3858" max="3858" width="6" style="93" customWidth="1"/>
    <col min="3859" max="3860" width="8.28515625" style="93" customWidth="1"/>
    <col min="3861" max="3861" width="11.7109375" style="93"/>
    <col min="3862" max="3862" width="8.7109375" style="93" customWidth="1"/>
    <col min="3863" max="4095" width="11.7109375" style="93"/>
    <col min="4096" max="4096" width="14.7109375" style="93" customWidth="1"/>
    <col min="4097" max="4097" width="0.28515625" style="93" customWidth="1"/>
    <col min="4098" max="4100" width="0" style="93" hidden="1" customWidth="1"/>
    <col min="4101" max="4101" width="7.28515625" style="93" customWidth="1"/>
    <col min="4102" max="4102" width="8" style="93" customWidth="1"/>
    <col min="4103" max="4105" width="7.7109375" style="93" customWidth="1"/>
    <col min="4106" max="4106" width="7.28515625" style="93" customWidth="1"/>
    <col min="4107" max="4107" width="9" style="93" customWidth="1"/>
    <col min="4108" max="4108" width="8.28515625" style="93" customWidth="1"/>
    <col min="4109" max="4109" width="10" style="93" customWidth="1"/>
    <col min="4110" max="4111" width="8" style="93" customWidth="1"/>
    <col min="4112" max="4112" width="6.7109375" style="93" customWidth="1"/>
    <col min="4113" max="4113" width="0" style="93" hidden="1" customWidth="1"/>
    <col min="4114" max="4114" width="6" style="93" customWidth="1"/>
    <col min="4115" max="4116" width="8.28515625" style="93" customWidth="1"/>
    <col min="4117" max="4117" width="11.7109375" style="93"/>
    <col min="4118" max="4118" width="8.7109375" style="93" customWidth="1"/>
    <col min="4119" max="4351" width="11.7109375" style="93"/>
    <col min="4352" max="4352" width="14.7109375" style="93" customWidth="1"/>
    <col min="4353" max="4353" width="0.28515625" style="93" customWidth="1"/>
    <col min="4354" max="4356" width="0" style="93" hidden="1" customWidth="1"/>
    <col min="4357" max="4357" width="7.28515625" style="93" customWidth="1"/>
    <col min="4358" max="4358" width="8" style="93" customWidth="1"/>
    <col min="4359" max="4361" width="7.7109375" style="93" customWidth="1"/>
    <col min="4362" max="4362" width="7.28515625" style="93" customWidth="1"/>
    <col min="4363" max="4363" width="9" style="93" customWidth="1"/>
    <col min="4364" max="4364" width="8.28515625" style="93" customWidth="1"/>
    <col min="4365" max="4365" width="10" style="93" customWidth="1"/>
    <col min="4366" max="4367" width="8" style="93" customWidth="1"/>
    <col min="4368" max="4368" width="6.7109375" style="93" customWidth="1"/>
    <col min="4369" max="4369" width="0" style="93" hidden="1" customWidth="1"/>
    <col min="4370" max="4370" width="6" style="93" customWidth="1"/>
    <col min="4371" max="4372" width="8.28515625" style="93" customWidth="1"/>
    <col min="4373" max="4373" width="11.7109375" style="93"/>
    <col min="4374" max="4374" width="8.7109375" style="93" customWidth="1"/>
    <col min="4375" max="4607" width="11.7109375" style="93"/>
    <col min="4608" max="4608" width="14.7109375" style="93" customWidth="1"/>
    <col min="4609" max="4609" width="0.28515625" style="93" customWidth="1"/>
    <col min="4610" max="4612" width="0" style="93" hidden="1" customWidth="1"/>
    <col min="4613" max="4613" width="7.28515625" style="93" customWidth="1"/>
    <col min="4614" max="4614" width="8" style="93" customWidth="1"/>
    <col min="4615" max="4617" width="7.7109375" style="93" customWidth="1"/>
    <col min="4618" max="4618" width="7.28515625" style="93" customWidth="1"/>
    <col min="4619" max="4619" width="9" style="93" customWidth="1"/>
    <col min="4620" max="4620" width="8.28515625" style="93" customWidth="1"/>
    <col min="4621" max="4621" width="10" style="93" customWidth="1"/>
    <col min="4622" max="4623" width="8" style="93" customWidth="1"/>
    <col min="4624" max="4624" width="6.7109375" style="93" customWidth="1"/>
    <col min="4625" max="4625" width="0" style="93" hidden="1" customWidth="1"/>
    <col min="4626" max="4626" width="6" style="93" customWidth="1"/>
    <col min="4627" max="4628" width="8.28515625" style="93" customWidth="1"/>
    <col min="4629" max="4629" width="11.7109375" style="93"/>
    <col min="4630" max="4630" width="8.7109375" style="93" customWidth="1"/>
    <col min="4631" max="4863" width="11.7109375" style="93"/>
    <col min="4864" max="4864" width="14.7109375" style="93" customWidth="1"/>
    <col min="4865" max="4865" width="0.28515625" style="93" customWidth="1"/>
    <col min="4866" max="4868" width="0" style="93" hidden="1" customWidth="1"/>
    <col min="4869" max="4869" width="7.28515625" style="93" customWidth="1"/>
    <col min="4870" max="4870" width="8" style="93" customWidth="1"/>
    <col min="4871" max="4873" width="7.7109375" style="93" customWidth="1"/>
    <col min="4874" max="4874" width="7.28515625" style="93" customWidth="1"/>
    <col min="4875" max="4875" width="9" style="93" customWidth="1"/>
    <col min="4876" max="4876" width="8.28515625" style="93" customWidth="1"/>
    <col min="4877" max="4877" width="10" style="93" customWidth="1"/>
    <col min="4878" max="4879" width="8" style="93" customWidth="1"/>
    <col min="4880" max="4880" width="6.7109375" style="93" customWidth="1"/>
    <col min="4881" max="4881" width="0" style="93" hidden="1" customWidth="1"/>
    <col min="4882" max="4882" width="6" style="93" customWidth="1"/>
    <col min="4883" max="4884" width="8.28515625" style="93" customWidth="1"/>
    <col min="4885" max="4885" width="11.7109375" style="93"/>
    <col min="4886" max="4886" width="8.7109375" style="93" customWidth="1"/>
    <col min="4887" max="5119" width="11.7109375" style="93"/>
    <col min="5120" max="5120" width="14.7109375" style="93" customWidth="1"/>
    <col min="5121" max="5121" width="0.28515625" style="93" customWidth="1"/>
    <col min="5122" max="5124" width="0" style="93" hidden="1" customWidth="1"/>
    <col min="5125" max="5125" width="7.28515625" style="93" customWidth="1"/>
    <col min="5126" max="5126" width="8" style="93" customWidth="1"/>
    <col min="5127" max="5129" width="7.7109375" style="93" customWidth="1"/>
    <col min="5130" max="5130" width="7.28515625" style="93" customWidth="1"/>
    <col min="5131" max="5131" width="9" style="93" customWidth="1"/>
    <col min="5132" max="5132" width="8.28515625" style="93" customWidth="1"/>
    <col min="5133" max="5133" width="10" style="93" customWidth="1"/>
    <col min="5134" max="5135" width="8" style="93" customWidth="1"/>
    <col min="5136" max="5136" width="6.7109375" style="93" customWidth="1"/>
    <col min="5137" max="5137" width="0" style="93" hidden="1" customWidth="1"/>
    <col min="5138" max="5138" width="6" style="93" customWidth="1"/>
    <col min="5139" max="5140" width="8.28515625" style="93" customWidth="1"/>
    <col min="5141" max="5141" width="11.7109375" style="93"/>
    <col min="5142" max="5142" width="8.7109375" style="93" customWidth="1"/>
    <col min="5143" max="5375" width="11.7109375" style="93"/>
    <col min="5376" max="5376" width="14.7109375" style="93" customWidth="1"/>
    <col min="5377" max="5377" width="0.28515625" style="93" customWidth="1"/>
    <col min="5378" max="5380" width="0" style="93" hidden="1" customWidth="1"/>
    <col min="5381" max="5381" width="7.28515625" style="93" customWidth="1"/>
    <col min="5382" max="5382" width="8" style="93" customWidth="1"/>
    <col min="5383" max="5385" width="7.7109375" style="93" customWidth="1"/>
    <col min="5386" max="5386" width="7.28515625" style="93" customWidth="1"/>
    <col min="5387" max="5387" width="9" style="93" customWidth="1"/>
    <col min="5388" max="5388" width="8.28515625" style="93" customWidth="1"/>
    <col min="5389" max="5389" width="10" style="93" customWidth="1"/>
    <col min="5390" max="5391" width="8" style="93" customWidth="1"/>
    <col min="5392" max="5392" width="6.7109375" style="93" customWidth="1"/>
    <col min="5393" max="5393" width="0" style="93" hidden="1" customWidth="1"/>
    <col min="5394" max="5394" width="6" style="93" customWidth="1"/>
    <col min="5395" max="5396" width="8.28515625" style="93" customWidth="1"/>
    <col min="5397" max="5397" width="11.7109375" style="93"/>
    <col min="5398" max="5398" width="8.7109375" style="93" customWidth="1"/>
    <col min="5399" max="5631" width="11.7109375" style="93"/>
    <col min="5632" max="5632" width="14.7109375" style="93" customWidth="1"/>
    <col min="5633" max="5633" width="0.28515625" style="93" customWidth="1"/>
    <col min="5634" max="5636" width="0" style="93" hidden="1" customWidth="1"/>
    <col min="5637" max="5637" width="7.28515625" style="93" customWidth="1"/>
    <col min="5638" max="5638" width="8" style="93" customWidth="1"/>
    <col min="5639" max="5641" width="7.7109375" style="93" customWidth="1"/>
    <col min="5642" max="5642" width="7.28515625" style="93" customWidth="1"/>
    <col min="5643" max="5643" width="9" style="93" customWidth="1"/>
    <col min="5644" max="5644" width="8.28515625" style="93" customWidth="1"/>
    <col min="5645" max="5645" width="10" style="93" customWidth="1"/>
    <col min="5646" max="5647" width="8" style="93" customWidth="1"/>
    <col min="5648" max="5648" width="6.7109375" style="93" customWidth="1"/>
    <col min="5649" max="5649" width="0" style="93" hidden="1" customWidth="1"/>
    <col min="5650" max="5650" width="6" style="93" customWidth="1"/>
    <col min="5651" max="5652" width="8.28515625" style="93" customWidth="1"/>
    <col min="5653" max="5653" width="11.7109375" style="93"/>
    <col min="5654" max="5654" width="8.7109375" style="93" customWidth="1"/>
    <col min="5655" max="5887" width="11.7109375" style="93"/>
    <col min="5888" max="5888" width="14.7109375" style="93" customWidth="1"/>
    <col min="5889" max="5889" width="0.28515625" style="93" customWidth="1"/>
    <col min="5890" max="5892" width="0" style="93" hidden="1" customWidth="1"/>
    <col min="5893" max="5893" width="7.28515625" style="93" customWidth="1"/>
    <col min="5894" max="5894" width="8" style="93" customWidth="1"/>
    <col min="5895" max="5897" width="7.7109375" style="93" customWidth="1"/>
    <col min="5898" max="5898" width="7.28515625" style="93" customWidth="1"/>
    <col min="5899" max="5899" width="9" style="93" customWidth="1"/>
    <col min="5900" max="5900" width="8.28515625" style="93" customWidth="1"/>
    <col min="5901" max="5901" width="10" style="93" customWidth="1"/>
    <col min="5902" max="5903" width="8" style="93" customWidth="1"/>
    <col min="5904" max="5904" width="6.7109375" style="93" customWidth="1"/>
    <col min="5905" max="5905" width="0" style="93" hidden="1" customWidth="1"/>
    <col min="5906" max="5906" width="6" style="93" customWidth="1"/>
    <col min="5907" max="5908" width="8.28515625" style="93" customWidth="1"/>
    <col min="5909" max="5909" width="11.7109375" style="93"/>
    <col min="5910" max="5910" width="8.7109375" style="93" customWidth="1"/>
    <col min="5911" max="6143" width="11.7109375" style="93"/>
    <col min="6144" max="6144" width="14.7109375" style="93" customWidth="1"/>
    <col min="6145" max="6145" width="0.28515625" style="93" customWidth="1"/>
    <col min="6146" max="6148" width="0" style="93" hidden="1" customWidth="1"/>
    <col min="6149" max="6149" width="7.28515625" style="93" customWidth="1"/>
    <col min="6150" max="6150" width="8" style="93" customWidth="1"/>
    <col min="6151" max="6153" width="7.7109375" style="93" customWidth="1"/>
    <col min="6154" max="6154" width="7.28515625" style="93" customWidth="1"/>
    <col min="6155" max="6155" width="9" style="93" customWidth="1"/>
    <col min="6156" max="6156" width="8.28515625" style="93" customWidth="1"/>
    <col min="6157" max="6157" width="10" style="93" customWidth="1"/>
    <col min="6158" max="6159" width="8" style="93" customWidth="1"/>
    <col min="6160" max="6160" width="6.7109375" style="93" customWidth="1"/>
    <col min="6161" max="6161" width="0" style="93" hidden="1" customWidth="1"/>
    <col min="6162" max="6162" width="6" style="93" customWidth="1"/>
    <col min="6163" max="6164" width="8.28515625" style="93" customWidth="1"/>
    <col min="6165" max="6165" width="11.7109375" style="93"/>
    <col min="6166" max="6166" width="8.7109375" style="93" customWidth="1"/>
    <col min="6167" max="6399" width="11.7109375" style="93"/>
    <col min="6400" max="6400" width="14.7109375" style="93" customWidth="1"/>
    <col min="6401" max="6401" width="0.28515625" style="93" customWidth="1"/>
    <col min="6402" max="6404" width="0" style="93" hidden="1" customWidth="1"/>
    <col min="6405" max="6405" width="7.28515625" style="93" customWidth="1"/>
    <col min="6406" max="6406" width="8" style="93" customWidth="1"/>
    <col min="6407" max="6409" width="7.7109375" style="93" customWidth="1"/>
    <col min="6410" max="6410" width="7.28515625" style="93" customWidth="1"/>
    <col min="6411" max="6411" width="9" style="93" customWidth="1"/>
    <col min="6412" max="6412" width="8.28515625" style="93" customWidth="1"/>
    <col min="6413" max="6413" width="10" style="93" customWidth="1"/>
    <col min="6414" max="6415" width="8" style="93" customWidth="1"/>
    <col min="6416" max="6416" width="6.7109375" style="93" customWidth="1"/>
    <col min="6417" max="6417" width="0" style="93" hidden="1" customWidth="1"/>
    <col min="6418" max="6418" width="6" style="93" customWidth="1"/>
    <col min="6419" max="6420" width="8.28515625" style="93" customWidth="1"/>
    <col min="6421" max="6421" width="11.7109375" style="93"/>
    <col min="6422" max="6422" width="8.7109375" style="93" customWidth="1"/>
    <col min="6423" max="6655" width="11.7109375" style="93"/>
    <col min="6656" max="6656" width="14.7109375" style="93" customWidth="1"/>
    <col min="6657" max="6657" width="0.28515625" style="93" customWidth="1"/>
    <col min="6658" max="6660" width="0" style="93" hidden="1" customWidth="1"/>
    <col min="6661" max="6661" width="7.28515625" style="93" customWidth="1"/>
    <col min="6662" max="6662" width="8" style="93" customWidth="1"/>
    <col min="6663" max="6665" width="7.7109375" style="93" customWidth="1"/>
    <col min="6666" max="6666" width="7.28515625" style="93" customWidth="1"/>
    <col min="6667" max="6667" width="9" style="93" customWidth="1"/>
    <col min="6668" max="6668" width="8.28515625" style="93" customWidth="1"/>
    <col min="6669" max="6669" width="10" style="93" customWidth="1"/>
    <col min="6670" max="6671" width="8" style="93" customWidth="1"/>
    <col min="6672" max="6672" width="6.7109375" style="93" customWidth="1"/>
    <col min="6673" max="6673" width="0" style="93" hidden="1" customWidth="1"/>
    <col min="6674" max="6674" width="6" style="93" customWidth="1"/>
    <col min="6675" max="6676" width="8.28515625" style="93" customWidth="1"/>
    <col min="6677" max="6677" width="11.7109375" style="93"/>
    <col min="6678" max="6678" width="8.7109375" style="93" customWidth="1"/>
    <col min="6679" max="6911" width="11.7109375" style="93"/>
    <col min="6912" max="6912" width="14.7109375" style="93" customWidth="1"/>
    <col min="6913" max="6913" width="0.28515625" style="93" customWidth="1"/>
    <col min="6914" max="6916" width="0" style="93" hidden="1" customWidth="1"/>
    <col min="6917" max="6917" width="7.28515625" style="93" customWidth="1"/>
    <col min="6918" max="6918" width="8" style="93" customWidth="1"/>
    <col min="6919" max="6921" width="7.7109375" style="93" customWidth="1"/>
    <col min="6922" max="6922" width="7.28515625" style="93" customWidth="1"/>
    <col min="6923" max="6923" width="9" style="93" customWidth="1"/>
    <col min="6924" max="6924" width="8.28515625" style="93" customWidth="1"/>
    <col min="6925" max="6925" width="10" style="93" customWidth="1"/>
    <col min="6926" max="6927" width="8" style="93" customWidth="1"/>
    <col min="6928" max="6928" width="6.7109375" style="93" customWidth="1"/>
    <col min="6929" max="6929" width="0" style="93" hidden="1" customWidth="1"/>
    <col min="6930" max="6930" width="6" style="93" customWidth="1"/>
    <col min="6931" max="6932" width="8.28515625" style="93" customWidth="1"/>
    <col min="6933" max="6933" width="11.7109375" style="93"/>
    <col min="6934" max="6934" width="8.7109375" style="93" customWidth="1"/>
    <col min="6935" max="7167" width="11.7109375" style="93"/>
    <col min="7168" max="7168" width="14.7109375" style="93" customWidth="1"/>
    <col min="7169" max="7169" width="0.28515625" style="93" customWidth="1"/>
    <col min="7170" max="7172" width="0" style="93" hidden="1" customWidth="1"/>
    <col min="7173" max="7173" width="7.28515625" style="93" customWidth="1"/>
    <col min="7174" max="7174" width="8" style="93" customWidth="1"/>
    <col min="7175" max="7177" width="7.7109375" style="93" customWidth="1"/>
    <col min="7178" max="7178" width="7.28515625" style="93" customWidth="1"/>
    <col min="7179" max="7179" width="9" style="93" customWidth="1"/>
    <col min="7180" max="7180" width="8.28515625" style="93" customWidth="1"/>
    <col min="7181" max="7181" width="10" style="93" customWidth="1"/>
    <col min="7182" max="7183" width="8" style="93" customWidth="1"/>
    <col min="7184" max="7184" width="6.7109375" style="93" customWidth="1"/>
    <col min="7185" max="7185" width="0" style="93" hidden="1" customWidth="1"/>
    <col min="7186" max="7186" width="6" style="93" customWidth="1"/>
    <col min="7187" max="7188" width="8.28515625" style="93" customWidth="1"/>
    <col min="7189" max="7189" width="11.7109375" style="93"/>
    <col min="7190" max="7190" width="8.7109375" style="93" customWidth="1"/>
    <col min="7191" max="7423" width="11.7109375" style="93"/>
    <col min="7424" max="7424" width="14.7109375" style="93" customWidth="1"/>
    <col min="7425" max="7425" width="0.28515625" style="93" customWidth="1"/>
    <col min="7426" max="7428" width="0" style="93" hidden="1" customWidth="1"/>
    <col min="7429" max="7429" width="7.28515625" style="93" customWidth="1"/>
    <col min="7430" max="7430" width="8" style="93" customWidth="1"/>
    <col min="7431" max="7433" width="7.7109375" style="93" customWidth="1"/>
    <col min="7434" max="7434" width="7.28515625" style="93" customWidth="1"/>
    <col min="7435" max="7435" width="9" style="93" customWidth="1"/>
    <col min="7436" max="7436" width="8.28515625" style="93" customWidth="1"/>
    <col min="7437" max="7437" width="10" style="93" customWidth="1"/>
    <col min="7438" max="7439" width="8" style="93" customWidth="1"/>
    <col min="7440" max="7440" width="6.7109375" style="93" customWidth="1"/>
    <col min="7441" max="7441" width="0" style="93" hidden="1" customWidth="1"/>
    <col min="7442" max="7442" width="6" style="93" customWidth="1"/>
    <col min="7443" max="7444" width="8.28515625" style="93" customWidth="1"/>
    <col min="7445" max="7445" width="11.7109375" style="93"/>
    <col min="7446" max="7446" width="8.7109375" style="93" customWidth="1"/>
    <col min="7447" max="7679" width="11.7109375" style="93"/>
    <col min="7680" max="7680" width="14.7109375" style="93" customWidth="1"/>
    <col min="7681" max="7681" width="0.28515625" style="93" customWidth="1"/>
    <col min="7682" max="7684" width="0" style="93" hidden="1" customWidth="1"/>
    <col min="7685" max="7685" width="7.28515625" style="93" customWidth="1"/>
    <col min="7686" max="7686" width="8" style="93" customWidth="1"/>
    <col min="7687" max="7689" width="7.7109375" style="93" customWidth="1"/>
    <col min="7690" max="7690" width="7.28515625" style="93" customWidth="1"/>
    <col min="7691" max="7691" width="9" style="93" customWidth="1"/>
    <col min="7692" max="7692" width="8.28515625" style="93" customWidth="1"/>
    <col min="7693" max="7693" width="10" style="93" customWidth="1"/>
    <col min="7694" max="7695" width="8" style="93" customWidth="1"/>
    <col min="7696" max="7696" width="6.7109375" style="93" customWidth="1"/>
    <col min="7697" max="7697" width="0" style="93" hidden="1" customWidth="1"/>
    <col min="7698" max="7698" width="6" style="93" customWidth="1"/>
    <col min="7699" max="7700" width="8.28515625" style="93" customWidth="1"/>
    <col min="7701" max="7701" width="11.7109375" style="93"/>
    <col min="7702" max="7702" width="8.7109375" style="93" customWidth="1"/>
    <col min="7703" max="7935" width="11.7109375" style="93"/>
    <col min="7936" max="7936" width="14.7109375" style="93" customWidth="1"/>
    <col min="7937" max="7937" width="0.28515625" style="93" customWidth="1"/>
    <col min="7938" max="7940" width="0" style="93" hidden="1" customWidth="1"/>
    <col min="7941" max="7941" width="7.28515625" style="93" customWidth="1"/>
    <col min="7942" max="7942" width="8" style="93" customWidth="1"/>
    <col min="7943" max="7945" width="7.7109375" style="93" customWidth="1"/>
    <col min="7946" max="7946" width="7.28515625" style="93" customWidth="1"/>
    <col min="7947" max="7947" width="9" style="93" customWidth="1"/>
    <col min="7948" max="7948" width="8.28515625" style="93" customWidth="1"/>
    <col min="7949" max="7949" width="10" style="93" customWidth="1"/>
    <col min="7950" max="7951" width="8" style="93" customWidth="1"/>
    <col min="7952" max="7952" width="6.7109375" style="93" customWidth="1"/>
    <col min="7953" max="7953" width="0" style="93" hidden="1" customWidth="1"/>
    <col min="7954" max="7954" width="6" style="93" customWidth="1"/>
    <col min="7955" max="7956" width="8.28515625" style="93" customWidth="1"/>
    <col min="7957" max="7957" width="11.7109375" style="93"/>
    <col min="7958" max="7958" width="8.7109375" style="93" customWidth="1"/>
    <col min="7959" max="8191" width="11.7109375" style="93"/>
    <col min="8192" max="8192" width="14.7109375" style="93" customWidth="1"/>
    <col min="8193" max="8193" width="0.28515625" style="93" customWidth="1"/>
    <col min="8194" max="8196" width="0" style="93" hidden="1" customWidth="1"/>
    <col min="8197" max="8197" width="7.28515625" style="93" customWidth="1"/>
    <col min="8198" max="8198" width="8" style="93" customWidth="1"/>
    <col min="8199" max="8201" width="7.7109375" style="93" customWidth="1"/>
    <col min="8202" max="8202" width="7.28515625" style="93" customWidth="1"/>
    <col min="8203" max="8203" width="9" style="93" customWidth="1"/>
    <col min="8204" max="8204" width="8.28515625" style="93" customWidth="1"/>
    <col min="8205" max="8205" width="10" style="93" customWidth="1"/>
    <col min="8206" max="8207" width="8" style="93" customWidth="1"/>
    <col min="8208" max="8208" width="6.7109375" style="93" customWidth="1"/>
    <col min="8209" max="8209" width="0" style="93" hidden="1" customWidth="1"/>
    <col min="8210" max="8210" width="6" style="93" customWidth="1"/>
    <col min="8211" max="8212" width="8.28515625" style="93" customWidth="1"/>
    <col min="8213" max="8213" width="11.7109375" style="93"/>
    <col min="8214" max="8214" width="8.7109375" style="93" customWidth="1"/>
    <col min="8215" max="8447" width="11.7109375" style="93"/>
    <col min="8448" max="8448" width="14.7109375" style="93" customWidth="1"/>
    <col min="8449" max="8449" width="0.28515625" style="93" customWidth="1"/>
    <col min="8450" max="8452" width="0" style="93" hidden="1" customWidth="1"/>
    <col min="8453" max="8453" width="7.28515625" style="93" customWidth="1"/>
    <col min="8454" max="8454" width="8" style="93" customWidth="1"/>
    <col min="8455" max="8457" width="7.7109375" style="93" customWidth="1"/>
    <col min="8458" max="8458" width="7.28515625" style="93" customWidth="1"/>
    <col min="8459" max="8459" width="9" style="93" customWidth="1"/>
    <col min="8460" max="8460" width="8.28515625" style="93" customWidth="1"/>
    <col min="8461" max="8461" width="10" style="93" customWidth="1"/>
    <col min="8462" max="8463" width="8" style="93" customWidth="1"/>
    <col min="8464" max="8464" width="6.7109375" style="93" customWidth="1"/>
    <col min="8465" max="8465" width="0" style="93" hidden="1" customWidth="1"/>
    <col min="8466" max="8466" width="6" style="93" customWidth="1"/>
    <col min="8467" max="8468" width="8.28515625" style="93" customWidth="1"/>
    <col min="8469" max="8469" width="11.7109375" style="93"/>
    <col min="8470" max="8470" width="8.7109375" style="93" customWidth="1"/>
    <col min="8471" max="8703" width="11.7109375" style="93"/>
    <col min="8704" max="8704" width="14.7109375" style="93" customWidth="1"/>
    <col min="8705" max="8705" width="0.28515625" style="93" customWidth="1"/>
    <col min="8706" max="8708" width="0" style="93" hidden="1" customWidth="1"/>
    <col min="8709" max="8709" width="7.28515625" style="93" customWidth="1"/>
    <col min="8710" max="8710" width="8" style="93" customWidth="1"/>
    <col min="8711" max="8713" width="7.7109375" style="93" customWidth="1"/>
    <col min="8714" max="8714" width="7.28515625" style="93" customWidth="1"/>
    <col min="8715" max="8715" width="9" style="93" customWidth="1"/>
    <col min="8716" max="8716" width="8.28515625" style="93" customWidth="1"/>
    <col min="8717" max="8717" width="10" style="93" customWidth="1"/>
    <col min="8718" max="8719" width="8" style="93" customWidth="1"/>
    <col min="8720" max="8720" width="6.7109375" style="93" customWidth="1"/>
    <col min="8721" max="8721" width="0" style="93" hidden="1" customWidth="1"/>
    <col min="8722" max="8722" width="6" style="93" customWidth="1"/>
    <col min="8723" max="8724" width="8.28515625" style="93" customWidth="1"/>
    <col min="8725" max="8725" width="11.7109375" style="93"/>
    <col min="8726" max="8726" width="8.7109375" style="93" customWidth="1"/>
    <col min="8727" max="8959" width="11.7109375" style="93"/>
    <col min="8960" max="8960" width="14.7109375" style="93" customWidth="1"/>
    <col min="8961" max="8961" width="0.28515625" style="93" customWidth="1"/>
    <col min="8962" max="8964" width="0" style="93" hidden="1" customWidth="1"/>
    <col min="8965" max="8965" width="7.28515625" style="93" customWidth="1"/>
    <col min="8966" max="8966" width="8" style="93" customWidth="1"/>
    <col min="8967" max="8969" width="7.7109375" style="93" customWidth="1"/>
    <col min="8970" max="8970" width="7.28515625" style="93" customWidth="1"/>
    <col min="8971" max="8971" width="9" style="93" customWidth="1"/>
    <col min="8972" max="8972" width="8.28515625" style="93" customWidth="1"/>
    <col min="8973" max="8973" width="10" style="93" customWidth="1"/>
    <col min="8974" max="8975" width="8" style="93" customWidth="1"/>
    <col min="8976" max="8976" width="6.7109375" style="93" customWidth="1"/>
    <col min="8977" max="8977" width="0" style="93" hidden="1" customWidth="1"/>
    <col min="8978" max="8978" width="6" style="93" customWidth="1"/>
    <col min="8979" max="8980" width="8.28515625" style="93" customWidth="1"/>
    <col min="8981" max="8981" width="11.7109375" style="93"/>
    <col min="8982" max="8982" width="8.7109375" style="93" customWidth="1"/>
    <col min="8983" max="9215" width="11.7109375" style="93"/>
    <col min="9216" max="9216" width="14.7109375" style="93" customWidth="1"/>
    <col min="9217" max="9217" width="0.28515625" style="93" customWidth="1"/>
    <col min="9218" max="9220" width="0" style="93" hidden="1" customWidth="1"/>
    <col min="9221" max="9221" width="7.28515625" style="93" customWidth="1"/>
    <col min="9222" max="9222" width="8" style="93" customWidth="1"/>
    <col min="9223" max="9225" width="7.7109375" style="93" customWidth="1"/>
    <col min="9226" max="9226" width="7.28515625" style="93" customWidth="1"/>
    <col min="9227" max="9227" width="9" style="93" customWidth="1"/>
    <col min="9228" max="9228" width="8.28515625" style="93" customWidth="1"/>
    <col min="9229" max="9229" width="10" style="93" customWidth="1"/>
    <col min="9230" max="9231" width="8" style="93" customWidth="1"/>
    <col min="9232" max="9232" width="6.7109375" style="93" customWidth="1"/>
    <col min="9233" max="9233" width="0" style="93" hidden="1" customWidth="1"/>
    <col min="9234" max="9234" width="6" style="93" customWidth="1"/>
    <col min="9235" max="9236" width="8.28515625" style="93" customWidth="1"/>
    <col min="9237" max="9237" width="11.7109375" style="93"/>
    <col min="9238" max="9238" width="8.7109375" style="93" customWidth="1"/>
    <col min="9239" max="9471" width="11.7109375" style="93"/>
    <col min="9472" max="9472" width="14.7109375" style="93" customWidth="1"/>
    <col min="9473" max="9473" width="0.28515625" style="93" customWidth="1"/>
    <col min="9474" max="9476" width="0" style="93" hidden="1" customWidth="1"/>
    <col min="9477" max="9477" width="7.28515625" style="93" customWidth="1"/>
    <col min="9478" max="9478" width="8" style="93" customWidth="1"/>
    <col min="9479" max="9481" width="7.7109375" style="93" customWidth="1"/>
    <col min="9482" max="9482" width="7.28515625" style="93" customWidth="1"/>
    <col min="9483" max="9483" width="9" style="93" customWidth="1"/>
    <col min="9484" max="9484" width="8.28515625" style="93" customWidth="1"/>
    <col min="9485" max="9485" width="10" style="93" customWidth="1"/>
    <col min="9486" max="9487" width="8" style="93" customWidth="1"/>
    <col min="9488" max="9488" width="6.7109375" style="93" customWidth="1"/>
    <col min="9489" max="9489" width="0" style="93" hidden="1" customWidth="1"/>
    <col min="9490" max="9490" width="6" style="93" customWidth="1"/>
    <col min="9491" max="9492" width="8.28515625" style="93" customWidth="1"/>
    <col min="9493" max="9493" width="11.7109375" style="93"/>
    <col min="9494" max="9494" width="8.7109375" style="93" customWidth="1"/>
    <col min="9495" max="9727" width="11.7109375" style="93"/>
    <col min="9728" max="9728" width="14.7109375" style="93" customWidth="1"/>
    <col min="9729" max="9729" width="0.28515625" style="93" customWidth="1"/>
    <col min="9730" max="9732" width="0" style="93" hidden="1" customWidth="1"/>
    <col min="9733" max="9733" width="7.28515625" style="93" customWidth="1"/>
    <col min="9734" max="9734" width="8" style="93" customWidth="1"/>
    <col min="9735" max="9737" width="7.7109375" style="93" customWidth="1"/>
    <col min="9738" max="9738" width="7.28515625" style="93" customWidth="1"/>
    <col min="9739" max="9739" width="9" style="93" customWidth="1"/>
    <col min="9740" max="9740" width="8.28515625" style="93" customWidth="1"/>
    <col min="9741" max="9741" width="10" style="93" customWidth="1"/>
    <col min="9742" max="9743" width="8" style="93" customWidth="1"/>
    <col min="9744" max="9744" width="6.7109375" style="93" customWidth="1"/>
    <col min="9745" max="9745" width="0" style="93" hidden="1" customWidth="1"/>
    <col min="9746" max="9746" width="6" style="93" customWidth="1"/>
    <col min="9747" max="9748" width="8.28515625" style="93" customWidth="1"/>
    <col min="9749" max="9749" width="11.7109375" style="93"/>
    <col min="9750" max="9750" width="8.7109375" style="93" customWidth="1"/>
    <col min="9751" max="9983" width="11.7109375" style="93"/>
    <col min="9984" max="9984" width="14.7109375" style="93" customWidth="1"/>
    <col min="9985" max="9985" width="0.28515625" style="93" customWidth="1"/>
    <col min="9986" max="9988" width="0" style="93" hidden="1" customWidth="1"/>
    <col min="9989" max="9989" width="7.28515625" style="93" customWidth="1"/>
    <col min="9990" max="9990" width="8" style="93" customWidth="1"/>
    <col min="9991" max="9993" width="7.7109375" style="93" customWidth="1"/>
    <col min="9994" max="9994" width="7.28515625" style="93" customWidth="1"/>
    <col min="9995" max="9995" width="9" style="93" customWidth="1"/>
    <col min="9996" max="9996" width="8.28515625" style="93" customWidth="1"/>
    <col min="9997" max="9997" width="10" style="93" customWidth="1"/>
    <col min="9998" max="9999" width="8" style="93" customWidth="1"/>
    <col min="10000" max="10000" width="6.7109375" style="93" customWidth="1"/>
    <col min="10001" max="10001" width="0" style="93" hidden="1" customWidth="1"/>
    <col min="10002" max="10002" width="6" style="93" customWidth="1"/>
    <col min="10003" max="10004" width="8.28515625" style="93" customWidth="1"/>
    <col min="10005" max="10005" width="11.7109375" style="93"/>
    <col min="10006" max="10006" width="8.7109375" style="93" customWidth="1"/>
    <col min="10007" max="10239" width="11.7109375" style="93"/>
    <col min="10240" max="10240" width="14.7109375" style="93" customWidth="1"/>
    <col min="10241" max="10241" width="0.28515625" style="93" customWidth="1"/>
    <col min="10242" max="10244" width="0" style="93" hidden="1" customWidth="1"/>
    <col min="10245" max="10245" width="7.28515625" style="93" customWidth="1"/>
    <col min="10246" max="10246" width="8" style="93" customWidth="1"/>
    <col min="10247" max="10249" width="7.7109375" style="93" customWidth="1"/>
    <col min="10250" max="10250" width="7.28515625" style="93" customWidth="1"/>
    <col min="10251" max="10251" width="9" style="93" customWidth="1"/>
    <col min="10252" max="10252" width="8.28515625" style="93" customWidth="1"/>
    <col min="10253" max="10253" width="10" style="93" customWidth="1"/>
    <col min="10254" max="10255" width="8" style="93" customWidth="1"/>
    <col min="10256" max="10256" width="6.7109375" style="93" customWidth="1"/>
    <col min="10257" max="10257" width="0" style="93" hidden="1" customWidth="1"/>
    <col min="10258" max="10258" width="6" style="93" customWidth="1"/>
    <col min="10259" max="10260" width="8.28515625" style="93" customWidth="1"/>
    <col min="10261" max="10261" width="11.7109375" style="93"/>
    <col min="10262" max="10262" width="8.7109375" style="93" customWidth="1"/>
    <col min="10263" max="10495" width="11.7109375" style="93"/>
    <col min="10496" max="10496" width="14.7109375" style="93" customWidth="1"/>
    <col min="10497" max="10497" width="0.28515625" style="93" customWidth="1"/>
    <col min="10498" max="10500" width="0" style="93" hidden="1" customWidth="1"/>
    <col min="10501" max="10501" width="7.28515625" style="93" customWidth="1"/>
    <col min="10502" max="10502" width="8" style="93" customWidth="1"/>
    <col min="10503" max="10505" width="7.7109375" style="93" customWidth="1"/>
    <col min="10506" max="10506" width="7.28515625" style="93" customWidth="1"/>
    <col min="10507" max="10507" width="9" style="93" customWidth="1"/>
    <col min="10508" max="10508" width="8.28515625" style="93" customWidth="1"/>
    <col min="10509" max="10509" width="10" style="93" customWidth="1"/>
    <col min="10510" max="10511" width="8" style="93" customWidth="1"/>
    <col min="10512" max="10512" width="6.7109375" style="93" customWidth="1"/>
    <col min="10513" max="10513" width="0" style="93" hidden="1" customWidth="1"/>
    <col min="10514" max="10514" width="6" style="93" customWidth="1"/>
    <col min="10515" max="10516" width="8.28515625" style="93" customWidth="1"/>
    <col min="10517" max="10517" width="11.7109375" style="93"/>
    <col min="10518" max="10518" width="8.7109375" style="93" customWidth="1"/>
    <col min="10519" max="10751" width="11.7109375" style="93"/>
    <col min="10752" max="10752" width="14.7109375" style="93" customWidth="1"/>
    <col min="10753" max="10753" width="0.28515625" style="93" customWidth="1"/>
    <col min="10754" max="10756" width="0" style="93" hidden="1" customWidth="1"/>
    <col min="10757" max="10757" width="7.28515625" style="93" customWidth="1"/>
    <col min="10758" max="10758" width="8" style="93" customWidth="1"/>
    <col min="10759" max="10761" width="7.7109375" style="93" customWidth="1"/>
    <col min="10762" max="10762" width="7.28515625" style="93" customWidth="1"/>
    <col min="10763" max="10763" width="9" style="93" customWidth="1"/>
    <col min="10764" max="10764" width="8.28515625" style="93" customWidth="1"/>
    <col min="10765" max="10765" width="10" style="93" customWidth="1"/>
    <col min="10766" max="10767" width="8" style="93" customWidth="1"/>
    <col min="10768" max="10768" width="6.7109375" style="93" customWidth="1"/>
    <col min="10769" max="10769" width="0" style="93" hidden="1" customWidth="1"/>
    <col min="10770" max="10770" width="6" style="93" customWidth="1"/>
    <col min="10771" max="10772" width="8.28515625" style="93" customWidth="1"/>
    <col min="10773" max="10773" width="11.7109375" style="93"/>
    <col min="10774" max="10774" width="8.7109375" style="93" customWidth="1"/>
    <col min="10775" max="11007" width="11.7109375" style="93"/>
    <col min="11008" max="11008" width="14.7109375" style="93" customWidth="1"/>
    <col min="11009" max="11009" width="0.28515625" style="93" customWidth="1"/>
    <col min="11010" max="11012" width="0" style="93" hidden="1" customWidth="1"/>
    <col min="11013" max="11013" width="7.28515625" style="93" customWidth="1"/>
    <col min="11014" max="11014" width="8" style="93" customWidth="1"/>
    <col min="11015" max="11017" width="7.7109375" style="93" customWidth="1"/>
    <col min="11018" max="11018" width="7.28515625" style="93" customWidth="1"/>
    <col min="11019" max="11019" width="9" style="93" customWidth="1"/>
    <col min="11020" max="11020" width="8.28515625" style="93" customWidth="1"/>
    <col min="11021" max="11021" width="10" style="93" customWidth="1"/>
    <col min="11022" max="11023" width="8" style="93" customWidth="1"/>
    <col min="11024" max="11024" width="6.7109375" style="93" customWidth="1"/>
    <col min="11025" max="11025" width="0" style="93" hidden="1" customWidth="1"/>
    <col min="11026" max="11026" width="6" style="93" customWidth="1"/>
    <col min="11027" max="11028" width="8.28515625" style="93" customWidth="1"/>
    <col min="11029" max="11029" width="11.7109375" style="93"/>
    <col min="11030" max="11030" width="8.7109375" style="93" customWidth="1"/>
    <col min="11031" max="11263" width="11.7109375" style="93"/>
    <col min="11264" max="11264" width="14.7109375" style="93" customWidth="1"/>
    <col min="11265" max="11265" width="0.28515625" style="93" customWidth="1"/>
    <col min="11266" max="11268" width="0" style="93" hidden="1" customWidth="1"/>
    <col min="11269" max="11269" width="7.28515625" style="93" customWidth="1"/>
    <col min="11270" max="11270" width="8" style="93" customWidth="1"/>
    <col min="11271" max="11273" width="7.7109375" style="93" customWidth="1"/>
    <col min="11274" max="11274" width="7.28515625" style="93" customWidth="1"/>
    <col min="11275" max="11275" width="9" style="93" customWidth="1"/>
    <col min="11276" max="11276" width="8.28515625" style="93" customWidth="1"/>
    <col min="11277" max="11277" width="10" style="93" customWidth="1"/>
    <col min="11278" max="11279" width="8" style="93" customWidth="1"/>
    <col min="11280" max="11280" width="6.7109375" style="93" customWidth="1"/>
    <col min="11281" max="11281" width="0" style="93" hidden="1" customWidth="1"/>
    <col min="11282" max="11282" width="6" style="93" customWidth="1"/>
    <col min="11283" max="11284" width="8.28515625" style="93" customWidth="1"/>
    <col min="11285" max="11285" width="11.7109375" style="93"/>
    <col min="11286" max="11286" width="8.7109375" style="93" customWidth="1"/>
    <col min="11287" max="11519" width="11.7109375" style="93"/>
    <col min="11520" max="11520" width="14.7109375" style="93" customWidth="1"/>
    <col min="11521" max="11521" width="0.28515625" style="93" customWidth="1"/>
    <col min="11522" max="11524" width="0" style="93" hidden="1" customWidth="1"/>
    <col min="11525" max="11525" width="7.28515625" style="93" customWidth="1"/>
    <col min="11526" max="11526" width="8" style="93" customWidth="1"/>
    <col min="11527" max="11529" width="7.7109375" style="93" customWidth="1"/>
    <col min="11530" max="11530" width="7.28515625" style="93" customWidth="1"/>
    <col min="11531" max="11531" width="9" style="93" customWidth="1"/>
    <col min="11532" max="11532" width="8.28515625" style="93" customWidth="1"/>
    <col min="11533" max="11533" width="10" style="93" customWidth="1"/>
    <col min="11534" max="11535" width="8" style="93" customWidth="1"/>
    <col min="11536" max="11536" width="6.7109375" style="93" customWidth="1"/>
    <col min="11537" max="11537" width="0" style="93" hidden="1" customWidth="1"/>
    <col min="11538" max="11538" width="6" style="93" customWidth="1"/>
    <col min="11539" max="11540" width="8.28515625" style="93" customWidth="1"/>
    <col min="11541" max="11541" width="11.7109375" style="93"/>
    <col min="11542" max="11542" width="8.7109375" style="93" customWidth="1"/>
    <col min="11543" max="11775" width="11.7109375" style="93"/>
    <col min="11776" max="11776" width="14.7109375" style="93" customWidth="1"/>
    <col min="11777" max="11777" width="0.28515625" style="93" customWidth="1"/>
    <col min="11778" max="11780" width="0" style="93" hidden="1" customWidth="1"/>
    <col min="11781" max="11781" width="7.28515625" style="93" customWidth="1"/>
    <col min="11782" max="11782" width="8" style="93" customWidth="1"/>
    <col min="11783" max="11785" width="7.7109375" style="93" customWidth="1"/>
    <col min="11786" max="11786" width="7.28515625" style="93" customWidth="1"/>
    <col min="11787" max="11787" width="9" style="93" customWidth="1"/>
    <col min="11788" max="11788" width="8.28515625" style="93" customWidth="1"/>
    <col min="11789" max="11789" width="10" style="93" customWidth="1"/>
    <col min="11790" max="11791" width="8" style="93" customWidth="1"/>
    <col min="11792" max="11792" width="6.7109375" style="93" customWidth="1"/>
    <col min="11793" max="11793" width="0" style="93" hidden="1" customWidth="1"/>
    <col min="11794" max="11794" width="6" style="93" customWidth="1"/>
    <col min="11795" max="11796" width="8.28515625" style="93" customWidth="1"/>
    <col min="11797" max="11797" width="11.7109375" style="93"/>
    <col min="11798" max="11798" width="8.7109375" style="93" customWidth="1"/>
    <col min="11799" max="12031" width="11.7109375" style="93"/>
    <col min="12032" max="12032" width="14.7109375" style="93" customWidth="1"/>
    <col min="12033" max="12033" width="0.28515625" style="93" customWidth="1"/>
    <col min="12034" max="12036" width="0" style="93" hidden="1" customWidth="1"/>
    <col min="12037" max="12037" width="7.28515625" style="93" customWidth="1"/>
    <col min="12038" max="12038" width="8" style="93" customWidth="1"/>
    <col min="12039" max="12041" width="7.7109375" style="93" customWidth="1"/>
    <col min="12042" max="12042" width="7.28515625" style="93" customWidth="1"/>
    <col min="12043" max="12043" width="9" style="93" customWidth="1"/>
    <col min="12044" max="12044" width="8.28515625" style="93" customWidth="1"/>
    <col min="12045" max="12045" width="10" style="93" customWidth="1"/>
    <col min="12046" max="12047" width="8" style="93" customWidth="1"/>
    <col min="12048" max="12048" width="6.7109375" style="93" customWidth="1"/>
    <col min="12049" max="12049" width="0" style="93" hidden="1" customWidth="1"/>
    <col min="12050" max="12050" width="6" style="93" customWidth="1"/>
    <col min="12051" max="12052" width="8.28515625" style="93" customWidth="1"/>
    <col min="12053" max="12053" width="11.7109375" style="93"/>
    <col min="12054" max="12054" width="8.7109375" style="93" customWidth="1"/>
    <col min="12055" max="12287" width="11.7109375" style="93"/>
    <col min="12288" max="12288" width="14.7109375" style="93" customWidth="1"/>
    <col min="12289" max="12289" width="0.28515625" style="93" customWidth="1"/>
    <col min="12290" max="12292" width="0" style="93" hidden="1" customWidth="1"/>
    <col min="12293" max="12293" width="7.28515625" style="93" customWidth="1"/>
    <col min="12294" max="12294" width="8" style="93" customWidth="1"/>
    <col min="12295" max="12297" width="7.7109375" style="93" customWidth="1"/>
    <col min="12298" max="12298" width="7.28515625" style="93" customWidth="1"/>
    <col min="12299" max="12299" width="9" style="93" customWidth="1"/>
    <col min="12300" max="12300" width="8.28515625" style="93" customWidth="1"/>
    <col min="12301" max="12301" width="10" style="93" customWidth="1"/>
    <col min="12302" max="12303" width="8" style="93" customWidth="1"/>
    <col min="12304" max="12304" width="6.7109375" style="93" customWidth="1"/>
    <col min="12305" max="12305" width="0" style="93" hidden="1" customWidth="1"/>
    <col min="12306" max="12306" width="6" style="93" customWidth="1"/>
    <col min="12307" max="12308" width="8.28515625" style="93" customWidth="1"/>
    <col min="12309" max="12309" width="11.7109375" style="93"/>
    <col min="12310" max="12310" width="8.7109375" style="93" customWidth="1"/>
    <col min="12311" max="12543" width="11.7109375" style="93"/>
    <col min="12544" max="12544" width="14.7109375" style="93" customWidth="1"/>
    <col min="12545" max="12545" width="0.28515625" style="93" customWidth="1"/>
    <col min="12546" max="12548" width="0" style="93" hidden="1" customWidth="1"/>
    <col min="12549" max="12549" width="7.28515625" style="93" customWidth="1"/>
    <col min="12550" max="12550" width="8" style="93" customWidth="1"/>
    <col min="12551" max="12553" width="7.7109375" style="93" customWidth="1"/>
    <col min="12554" max="12554" width="7.28515625" style="93" customWidth="1"/>
    <col min="12555" max="12555" width="9" style="93" customWidth="1"/>
    <col min="12556" max="12556" width="8.28515625" style="93" customWidth="1"/>
    <col min="12557" max="12557" width="10" style="93" customWidth="1"/>
    <col min="12558" max="12559" width="8" style="93" customWidth="1"/>
    <col min="12560" max="12560" width="6.7109375" style="93" customWidth="1"/>
    <col min="12561" max="12561" width="0" style="93" hidden="1" customWidth="1"/>
    <col min="12562" max="12562" width="6" style="93" customWidth="1"/>
    <col min="12563" max="12564" width="8.28515625" style="93" customWidth="1"/>
    <col min="12565" max="12565" width="11.7109375" style="93"/>
    <col min="12566" max="12566" width="8.7109375" style="93" customWidth="1"/>
    <col min="12567" max="12799" width="11.7109375" style="93"/>
    <col min="12800" max="12800" width="14.7109375" style="93" customWidth="1"/>
    <col min="12801" max="12801" width="0.28515625" style="93" customWidth="1"/>
    <col min="12802" max="12804" width="0" style="93" hidden="1" customWidth="1"/>
    <col min="12805" max="12805" width="7.28515625" style="93" customWidth="1"/>
    <col min="12806" max="12806" width="8" style="93" customWidth="1"/>
    <col min="12807" max="12809" width="7.7109375" style="93" customWidth="1"/>
    <col min="12810" max="12810" width="7.28515625" style="93" customWidth="1"/>
    <col min="12811" max="12811" width="9" style="93" customWidth="1"/>
    <col min="12812" max="12812" width="8.28515625" style="93" customWidth="1"/>
    <col min="12813" max="12813" width="10" style="93" customWidth="1"/>
    <col min="12814" max="12815" width="8" style="93" customWidth="1"/>
    <col min="12816" max="12816" width="6.7109375" style="93" customWidth="1"/>
    <col min="12817" max="12817" width="0" style="93" hidden="1" customWidth="1"/>
    <col min="12818" max="12818" width="6" style="93" customWidth="1"/>
    <col min="12819" max="12820" width="8.28515625" style="93" customWidth="1"/>
    <col min="12821" max="12821" width="11.7109375" style="93"/>
    <col min="12822" max="12822" width="8.7109375" style="93" customWidth="1"/>
    <col min="12823" max="13055" width="11.7109375" style="93"/>
    <col min="13056" max="13056" width="14.7109375" style="93" customWidth="1"/>
    <col min="13057" max="13057" width="0.28515625" style="93" customWidth="1"/>
    <col min="13058" max="13060" width="0" style="93" hidden="1" customWidth="1"/>
    <col min="13061" max="13061" width="7.28515625" style="93" customWidth="1"/>
    <col min="13062" max="13062" width="8" style="93" customWidth="1"/>
    <col min="13063" max="13065" width="7.7109375" style="93" customWidth="1"/>
    <col min="13066" max="13066" width="7.28515625" style="93" customWidth="1"/>
    <col min="13067" max="13067" width="9" style="93" customWidth="1"/>
    <col min="13068" max="13068" width="8.28515625" style="93" customWidth="1"/>
    <col min="13069" max="13069" width="10" style="93" customWidth="1"/>
    <col min="13070" max="13071" width="8" style="93" customWidth="1"/>
    <col min="13072" max="13072" width="6.7109375" style="93" customWidth="1"/>
    <col min="13073" max="13073" width="0" style="93" hidden="1" customWidth="1"/>
    <col min="13074" max="13074" width="6" style="93" customWidth="1"/>
    <col min="13075" max="13076" width="8.28515625" style="93" customWidth="1"/>
    <col min="13077" max="13077" width="11.7109375" style="93"/>
    <col min="13078" max="13078" width="8.7109375" style="93" customWidth="1"/>
    <col min="13079" max="13311" width="11.7109375" style="93"/>
    <col min="13312" max="13312" width="14.7109375" style="93" customWidth="1"/>
    <col min="13313" max="13313" width="0.28515625" style="93" customWidth="1"/>
    <col min="13314" max="13316" width="0" style="93" hidden="1" customWidth="1"/>
    <col min="13317" max="13317" width="7.28515625" style="93" customWidth="1"/>
    <col min="13318" max="13318" width="8" style="93" customWidth="1"/>
    <col min="13319" max="13321" width="7.7109375" style="93" customWidth="1"/>
    <col min="13322" max="13322" width="7.28515625" style="93" customWidth="1"/>
    <col min="13323" max="13323" width="9" style="93" customWidth="1"/>
    <col min="13324" max="13324" width="8.28515625" style="93" customWidth="1"/>
    <col min="13325" max="13325" width="10" style="93" customWidth="1"/>
    <col min="13326" max="13327" width="8" style="93" customWidth="1"/>
    <col min="13328" max="13328" width="6.7109375" style="93" customWidth="1"/>
    <col min="13329" max="13329" width="0" style="93" hidden="1" customWidth="1"/>
    <col min="13330" max="13330" width="6" style="93" customWidth="1"/>
    <col min="13331" max="13332" width="8.28515625" style="93" customWidth="1"/>
    <col min="13333" max="13333" width="11.7109375" style="93"/>
    <col min="13334" max="13334" width="8.7109375" style="93" customWidth="1"/>
    <col min="13335" max="13567" width="11.7109375" style="93"/>
    <col min="13568" max="13568" width="14.7109375" style="93" customWidth="1"/>
    <col min="13569" max="13569" width="0.28515625" style="93" customWidth="1"/>
    <col min="13570" max="13572" width="0" style="93" hidden="1" customWidth="1"/>
    <col min="13573" max="13573" width="7.28515625" style="93" customWidth="1"/>
    <col min="13574" max="13574" width="8" style="93" customWidth="1"/>
    <col min="13575" max="13577" width="7.7109375" style="93" customWidth="1"/>
    <col min="13578" max="13578" width="7.28515625" style="93" customWidth="1"/>
    <col min="13579" max="13579" width="9" style="93" customWidth="1"/>
    <col min="13580" max="13580" width="8.28515625" style="93" customWidth="1"/>
    <col min="13581" max="13581" width="10" style="93" customWidth="1"/>
    <col min="13582" max="13583" width="8" style="93" customWidth="1"/>
    <col min="13584" max="13584" width="6.7109375" style="93" customWidth="1"/>
    <col min="13585" max="13585" width="0" style="93" hidden="1" customWidth="1"/>
    <col min="13586" max="13586" width="6" style="93" customWidth="1"/>
    <col min="13587" max="13588" width="8.28515625" style="93" customWidth="1"/>
    <col min="13589" max="13589" width="11.7109375" style="93"/>
    <col min="13590" max="13590" width="8.7109375" style="93" customWidth="1"/>
    <col min="13591" max="13823" width="11.7109375" style="93"/>
    <col min="13824" max="13824" width="14.7109375" style="93" customWidth="1"/>
    <col min="13825" max="13825" width="0.28515625" style="93" customWidth="1"/>
    <col min="13826" max="13828" width="0" style="93" hidden="1" customWidth="1"/>
    <col min="13829" max="13829" width="7.28515625" style="93" customWidth="1"/>
    <col min="13830" max="13830" width="8" style="93" customWidth="1"/>
    <col min="13831" max="13833" width="7.7109375" style="93" customWidth="1"/>
    <col min="13834" max="13834" width="7.28515625" style="93" customWidth="1"/>
    <col min="13835" max="13835" width="9" style="93" customWidth="1"/>
    <col min="13836" max="13836" width="8.28515625" style="93" customWidth="1"/>
    <col min="13837" max="13837" width="10" style="93" customWidth="1"/>
    <col min="13838" max="13839" width="8" style="93" customWidth="1"/>
    <col min="13840" max="13840" width="6.7109375" style="93" customWidth="1"/>
    <col min="13841" max="13841" width="0" style="93" hidden="1" customWidth="1"/>
    <col min="13842" max="13842" width="6" style="93" customWidth="1"/>
    <col min="13843" max="13844" width="8.28515625" style="93" customWidth="1"/>
    <col min="13845" max="13845" width="11.7109375" style="93"/>
    <col min="13846" max="13846" width="8.7109375" style="93" customWidth="1"/>
    <col min="13847" max="14079" width="11.7109375" style="93"/>
    <col min="14080" max="14080" width="14.7109375" style="93" customWidth="1"/>
    <col min="14081" max="14081" width="0.28515625" style="93" customWidth="1"/>
    <col min="14082" max="14084" width="0" style="93" hidden="1" customWidth="1"/>
    <col min="14085" max="14085" width="7.28515625" style="93" customWidth="1"/>
    <col min="14086" max="14086" width="8" style="93" customWidth="1"/>
    <col min="14087" max="14089" width="7.7109375" style="93" customWidth="1"/>
    <col min="14090" max="14090" width="7.28515625" style="93" customWidth="1"/>
    <col min="14091" max="14091" width="9" style="93" customWidth="1"/>
    <col min="14092" max="14092" width="8.28515625" style="93" customWidth="1"/>
    <col min="14093" max="14093" width="10" style="93" customWidth="1"/>
    <col min="14094" max="14095" width="8" style="93" customWidth="1"/>
    <col min="14096" max="14096" width="6.7109375" style="93" customWidth="1"/>
    <col min="14097" max="14097" width="0" style="93" hidden="1" customWidth="1"/>
    <col min="14098" max="14098" width="6" style="93" customWidth="1"/>
    <col min="14099" max="14100" width="8.28515625" style="93" customWidth="1"/>
    <col min="14101" max="14101" width="11.7109375" style="93"/>
    <col min="14102" max="14102" width="8.7109375" style="93" customWidth="1"/>
    <col min="14103" max="14335" width="11.7109375" style="93"/>
    <col min="14336" max="14336" width="14.7109375" style="93" customWidth="1"/>
    <col min="14337" max="14337" width="0.28515625" style="93" customWidth="1"/>
    <col min="14338" max="14340" width="0" style="93" hidden="1" customWidth="1"/>
    <col min="14341" max="14341" width="7.28515625" style="93" customWidth="1"/>
    <col min="14342" max="14342" width="8" style="93" customWidth="1"/>
    <col min="14343" max="14345" width="7.7109375" style="93" customWidth="1"/>
    <col min="14346" max="14346" width="7.28515625" style="93" customWidth="1"/>
    <col min="14347" max="14347" width="9" style="93" customWidth="1"/>
    <col min="14348" max="14348" width="8.28515625" style="93" customWidth="1"/>
    <col min="14349" max="14349" width="10" style="93" customWidth="1"/>
    <col min="14350" max="14351" width="8" style="93" customWidth="1"/>
    <col min="14352" max="14352" width="6.7109375" style="93" customWidth="1"/>
    <col min="14353" max="14353" width="0" style="93" hidden="1" customWidth="1"/>
    <col min="14354" max="14354" width="6" style="93" customWidth="1"/>
    <col min="14355" max="14356" width="8.28515625" style="93" customWidth="1"/>
    <col min="14357" max="14357" width="11.7109375" style="93"/>
    <col min="14358" max="14358" width="8.7109375" style="93" customWidth="1"/>
    <col min="14359" max="14591" width="11.7109375" style="93"/>
    <col min="14592" max="14592" width="14.7109375" style="93" customWidth="1"/>
    <col min="14593" max="14593" width="0.28515625" style="93" customWidth="1"/>
    <col min="14594" max="14596" width="0" style="93" hidden="1" customWidth="1"/>
    <col min="14597" max="14597" width="7.28515625" style="93" customWidth="1"/>
    <col min="14598" max="14598" width="8" style="93" customWidth="1"/>
    <col min="14599" max="14601" width="7.7109375" style="93" customWidth="1"/>
    <col min="14602" max="14602" width="7.28515625" style="93" customWidth="1"/>
    <col min="14603" max="14603" width="9" style="93" customWidth="1"/>
    <col min="14604" max="14604" width="8.28515625" style="93" customWidth="1"/>
    <col min="14605" max="14605" width="10" style="93" customWidth="1"/>
    <col min="14606" max="14607" width="8" style="93" customWidth="1"/>
    <col min="14608" max="14608" width="6.7109375" style="93" customWidth="1"/>
    <col min="14609" max="14609" width="0" style="93" hidden="1" customWidth="1"/>
    <col min="14610" max="14610" width="6" style="93" customWidth="1"/>
    <col min="14611" max="14612" width="8.28515625" style="93" customWidth="1"/>
    <col min="14613" max="14613" width="11.7109375" style="93"/>
    <col min="14614" max="14614" width="8.7109375" style="93" customWidth="1"/>
    <col min="14615" max="14847" width="11.7109375" style="93"/>
    <col min="14848" max="14848" width="14.7109375" style="93" customWidth="1"/>
    <col min="14849" max="14849" width="0.28515625" style="93" customWidth="1"/>
    <col min="14850" max="14852" width="0" style="93" hidden="1" customWidth="1"/>
    <col min="14853" max="14853" width="7.28515625" style="93" customWidth="1"/>
    <col min="14854" max="14854" width="8" style="93" customWidth="1"/>
    <col min="14855" max="14857" width="7.7109375" style="93" customWidth="1"/>
    <col min="14858" max="14858" width="7.28515625" style="93" customWidth="1"/>
    <col min="14859" max="14859" width="9" style="93" customWidth="1"/>
    <col min="14860" max="14860" width="8.28515625" style="93" customWidth="1"/>
    <col min="14861" max="14861" width="10" style="93" customWidth="1"/>
    <col min="14862" max="14863" width="8" style="93" customWidth="1"/>
    <col min="14864" max="14864" width="6.7109375" style="93" customWidth="1"/>
    <col min="14865" max="14865" width="0" style="93" hidden="1" customWidth="1"/>
    <col min="14866" max="14866" width="6" style="93" customWidth="1"/>
    <col min="14867" max="14868" width="8.28515625" style="93" customWidth="1"/>
    <col min="14869" max="14869" width="11.7109375" style="93"/>
    <col min="14870" max="14870" width="8.7109375" style="93" customWidth="1"/>
    <col min="14871" max="15103" width="11.7109375" style="93"/>
    <col min="15104" max="15104" width="14.7109375" style="93" customWidth="1"/>
    <col min="15105" max="15105" width="0.28515625" style="93" customWidth="1"/>
    <col min="15106" max="15108" width="0" style="93" hidden="1" customWidth="1"/>
    <col min="15109" max="15109" width="7.28515625" style="93" customWidth="1"/>
    <col min="15110" max="15110" width="8" style="93" customWidth="1"/>
    <col min="15111" max="15113" width="7.7109375" style="93" customWidth="1"/>
    <col min="15114" max="15114" width="7.28515625" style="93" customWidth="1"/>
    <col min="15115" max="15115" width="9" style="93" customWidth="1"/>
    <col min="15116" max="15116" width="8.28515625" style="93" customWidth="1"/>
    <col min="15117" max="15117" width="10" style="93" customWidth="1"/>
    <col min="15118" max="15119" width="8" style="93" customWidth="1"/>
    <col min="15120" max="15120" width="6.7109375" style="93" customWidth="1"/>
    <col min="15121" max="15121" width="0" style="93" hidden="1" customWidth="1"/>
    <col min="15122" max="15122" width="6" style="93" customWidth="1"/>
    <col min="15123" max="15124" width="8.28515625" style="93" customWidth="1"/>
    <col min="15125" max="15125" width="11.7109375" style="93"/>
    <col min="15126" max="15126" width="8.7109375" style="93" customWidth="1"/>
    <col min="15127" max="15359" width="11.7109375" style="93"/>
    <col min="15360" max="15360" width="14.7109375" style="93" customWidth="1"/>
    <col min="15361" max="15361" width="0.28515625" style="93" customWidth="1"/>
    <col min="15362" max="15364" width="0" style="93" hidden="1" customWidth="1"/>
    <col min="15365" max="15365" width="7.28515625" style="93" customWidth="1"/>
    <col min="15366" max="15366" width="8" style="93" customWidth="1"/>
    <col min="15367" max="15369" width="7.7109375" style="93" customWidth="1"/>
    <col min="15370" max="15370" width="7.28515625" style="93" customWidth="1"/>
    <col min="15371" max="15371" width="9" style="93" customWidth="1"/>
    <col min="15372" max="15372" width="8.28515625" style="93" customWidth="1"/>
    <col min="15373" max="15373" width="10" style="93" customWidth="1"/>
    <col min="15374" max="15375" width="8" style="93" customWidth="1"/>
    <col min="15376" max="15376" width="6.7109375" style="93" customWidth="1"/>
    <col min="15377" max="15377" width="0" style="93" hidden="1" customWidth="1"/>
    <col min="15378" max="15378" width="6" style="93" customWidth="1"/>
    <col min="15379" max="15380" width="8.28515625" style="93" customWidth="1"/>
    <col min="15381" max="15381" width="11.7109375" style="93"/>
    <col min="15382" max="15382" width="8.7109375" style="93" customWidth="1"/>
    <col min="15383" max="15615" width="11.7109375" style="93"/>
    <col min="15616" max="15616" width="14.7109375" style="93" customWidth="1"/>
    <col min="15617" max="15617" width="0.28515625" style="93" customWidth="1"/>
    <col min="15618" max="15620" width="0" style="93" hidden="1" customWidth="1"/>
    <col min="15621" max="15621" width="7.28515625" style="93" customWidth="1"/>
    <col min="15622" max="15622" width="8" style="93" customWidth="1"/>
    <col min="15623" max="15625" width="7.7109375" style="93" customWidth="1"/>
    <col min="15626" max="15626" width="7.28515625" style="93" customWidth="1"/>
    <col min="15627" max="15627" width="9" style="93" customWidth="1"/>
    <col min="15628" max="15628" width="8.28515625" style="93" customWidth="1"/>
    <col min="15629" max="15629" width="10" style="93" customWidth="1"/>
    <col min="15630" max="15631" width="8" style="93" customWidth="1"/>
    <col min="15632" max="15632" width="6.7109375" style="93" customWidth="1"/>
    <col min="15633" max="15633" width="0" style="93" hidden="1" customWidth="1"/>
    <col min="15634" max="15634" width="6" style="93" customWidth="1"/>
    <col min="15635" max="15636" width="8.28515625" style="93" customWidth="1"/>
    <col min="15637" max="15637" width="11.7109375" style="93"/>
    <col min="15638" max="15638" width="8.7109375" style="93" customWidth="1"/>
    <col min="15639" max="15871" width="11.7109375" style="93"/>
    <col min="15872" max="15872" width="14.7109375" style="93" customWidth="1"/>
    <col min="15873" max="15873" width="0.28515625" style="93" customWidth="1"/>
    <col min="15874" max="15876" width="0" style="93" hidden="1" customWidth="1"/>
    <col min="15877" max="15877" width="7.28515625" style="93" customWidth="1"/>
    <col min="15878" max="15878" width="8" style="93" customWidth="1"/>
    <col min="15879" max="15881" width="7.7109375" style="93" customWidth="1"/>
    <col min="15882" max="15882" width="7.28515625" style="93" customWidth="1"/>
    <col min="15883" max="15883" width="9" style="93" customWidth="1"/>
    <col min="15884" max="15884" width="8.28515625" style="93" customWidth="1"/>
    <col min="15885" max="15885" width="10" style="93" customWidth="1"/>
    <col min="15886" max="15887" width="8" style="93" customWidth="1"/>
    <col min="15888" max="15888" width="6.7109375" style="93" customWidth="1"/>
    <col min="15889" max="15889" width="0" style="93" hidden="1" customWidth="1"/>
    <col min="15890" max="15890" width="6" style="93" customWidth="1"/>
    <col min="15891" max="15892" width="8.28515625" style="93" customWidth="1"/>
    <col min="15893" max="15893" width="11.7109375" style="93"/>
    <col min="15894" max="15894" width="8.7109375" style="93" customWidth="1"/>
    <col min="15895" max="16127" width="11.7109375" style="93"/>
    <col min="16128" max="16128" width="14.7109375" style="93" customWidth="1"/>
    <col min="16129" max="16129" width="0.28515625" style="93" customWidth="1"/>
    <col min="16130" max="16132" width="0" style="93" hidden="1" customWidth="1"/>
    <col min="16133" max="16133" width="7.28515625" style="93" customWidth="1"/>
    <col min="16134" max="16134" width="8" style="93" customWidth="1"/>
    <col min="16135" max="16137" width="7.7109375" style="93" customWidth="1"/>
    <col min="16138" max="16138" width="7.28515625" style="93" customWidth="1"/>
    <col min="16139" max="16139" width="9" style="93" customWidth="1"/>
    <col min="16140" max="16140" width="8.28515625" style="93" customWidth="1"/>
    <col min="16141" max="16141" width="10" style="93" customWidth="1"/>
    <col min="16142" max="16143" width="8" style="93" customWidth="1"/>
    <col min="16144" max="16144" width="6.7109375" style="93" customWidth="1"/>
    <col min="16145" max="16145" width="0" style="93" hidden="1" customWidth="1"/>
    <col min="16146" max="16146" width="6" style="93" customWidth="1"/>
    <col min="16147" max="16148" width="8.28515625" style="93" customWidth="1"/>
    <col min="16149" max="16149" width="11.7109375" style="93"/>
    <col min="16150" max="16150" width="8.7109375" style="93" customWidth="1"/>
    <col min="16151" max="16384" width="11.7109375" style="93"/>
  </cols>
  <sheetData>
    <row r="1" spans="1:29" ht="12.75" customHeight="1" x14ac:dyDescent="0.25">
      <c r="A1" s="445" t="s">
        <v>299</v>
      </c>
      <c r="B1" s="445"/>
      <c r="C1" s="445"/>
      <c r="D1" s="445"/>
      <c r="E1" s="445"/>
      <c r="F1" s="445"/>
      <c r="G1" s="445"/>
      <c r="H1" s="445"/>
      <c r="I1" s="445"/>
      <c r="J1" s="445"/>
      <c r="K1" s="445"/>
      <c r="L1" s="445"/>
      <c r="M1" s="445"/>
      <c r="N1" s="445"/>
      <c r="O1" s="445"/>
      <c r="P1" s="445"/>
      <c r="Q1" s="445"/>
      <c r="R1" s="445"/>
      <c r="S1" s="445"/>
      <c r="T1" s="445"/>
      <c r="U1" s="445"/>
      <c r="V1" s="445"/>
      <c r="W1" s="445"/>
    </row>
    <row r="2" spans="1:29" ht="12.75" customHeight="1" x14ac:dyDescent="0.25">
      <c r="A2" s="444" t="s">
        <v>81</v>
      </c>
      <c r="B2" s="444"/>
      <c r="C2" s="444"/>
      <c r="D2" s="444"/>
      <c r="E2" s="444"/>
      <c r="F2" s="444"/>
      <c r="G2" s="444"/>
      <c r="H2" s="444"/>
      <c r="I2" s="444"/>
      <c r="J2" s="444"/>
      <c r="K2" s="444"/>
      <c r="L2" s="444"/>
      <c r="M2" s="444"/>
      <c r="N2" s="444"/>
      <c r="O2" s="444"/>
      <c r="P2" s="444"/>
      <c r="Q2" s="444"/>
      <c r="R2" s="444"/>
      <c r="S2" s="444"/>
      <c r="T2" s="444"/>
      <c r="U2" s="444"/>
      <c r="V2" s="444"/>
    </row>
    <row r="3" spans="1:29" s="117" customFormat="1" ht="3" customHeight="1" x14ac:dyDescent="0.25">
      <c r="A3" s="161"/>
      <c r="B3" s="25"/>
      <c r="C3" s="25"/>
      <c r="D3" s="25"/>
      <c r="E3" s="25"/>
      <c r="F3" s="25"/>
      <c r="G3" s="25"/>
      <c r="H3" s="25"/>
      <c r="I3" s="25"/>
      <c r="J3" s="25"/>
      <c r="K3" s="25"/>
      <c r="L3" s="25"/>
      <c r="M3" s="25"/>
      <c r="N3" s="25"/>
      <c r="O3" s="25"/>
      <c r="P3" s="25"/>
      <c r="Q3" s="25"/>
      <c r="R3" s="25"/>
      <c r="S3" s="25"/>
      <c r="T3" s="25"/>
      <c r="U3" s="25"/>
      <c r="V3" s="25"/>
    </row>
    <row r="4" spans="1:29" s="119" customFormat="1" ht="18" customHeight="1" x14ac:dyDescent="0.25">
      <c r="A4" s="212" t="s">
        <v>80</v>
      </c>
      <c r="B4" s="213">
        <v>2000</v>
      </c>
      <c r="C4" s="213">
        <v>2001</v>
      </c>
      <c r="D4" s="213">
        <v>2002</v>
      </c>
      <c r="E4" s="213">
        <v>2003</v>
      </c>
      <c r="F4" s="213">
        <v>2004</v>
      </c>
      <c r="G4" s="213">
        <v>2005</v>
      </c>
      <c r="H4" s="213">
        <v>2006</v>
      </c>
      <c r="I4" s="213">
        <v>2007</v>
      </c>
      <c r="J4" s="213">
        <v>2008</v>
      </c>
      <c r="K4" s="213">
        <v>2009</v>
      </c>
      <c r="L4" s="213">
        <v>2010</v>
      </c>
      <c r="M4" s="213">
        <v>2011</v>
      </c>
      <c r="N4" s="213">
        <v>2012</v>
      </c>
      <c r="O4" s="213">
        <v>2013</v>
      </c>
      <c r="P4" s="213">
        <v>2014</v>
      </c>
      <c r="Q4" s="213">
        <v>2015</v>
      </c>
      <c r="R4" s="213">
        <v>2016</v>
      </c>
      <c r="S4" s="213">
        <v>2017</v>
      </c>
      <c r="T4" s="213">
        <v>2018</v>
      </c>
      <c r="U4" s="213">
        <v>2019</v>
      </c>
      <c r="V4" s="213">
        <v>2020</v>
      </c>
      <c r="W4" s="213" t="s">
        <v>281</v>
      </c>
    </row>
    <row r="5" spans="1:29" s="119" customFormat="1" ht="3"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row>
    <row r="6" spans="1:29" s="120" customFormat="1" ht="15.95" customHeight="1" x14ac:dyDescent="0.25">
      <c r="A6" s="216" t="s">
        <v>1</v>
      </c>
      <c r="B6" s="217">
        <v>10626323</v>
      </c>
      <c r="C6" s="217">
        <v>7955960</v>
      </c>
      <c r="D6" s="217">
        <v>8741396</v>
      </c>
      <c r="E6" s="217">
        <v>6060985</v>
      </c>
      <c r="F6" s="217">
        <v>9574259</v>
      </c>
      <c r="G6" s="217">
        <v>9353306</v>
      </c>
      <c r="H6" s="217">
        <v>6983463</v>
      </c>
      <c r="I6" s="217">
        <v>7178699</v>
      </c>
      <c r="J6" s="217">
        <v>7362907</v>
      </c>
      <c r="K6" s="217">
        <v>6874404</v>
      </c>
      <c r="L6" s="217">
        <v>4221093</v>
      </c>
      <c r="M6" s="217">
        <v>8211718</v>
      </c>
      <c r="N6" s="217">
        <v>4801034</v>
      </c>
      <c r="O6" s="217">
        <v>5948566.5999999996</v>
      </c>
      <c r="P6" s="217">
        <v>3530654</v>
      </c>
      <c r="Q6" s="217">
        <v>4858852.4000000004</v>
      </c>
      <c r="R6" s="217">
        <v>3806672</v>
      </c>
      <c r="S6" s="217">
        <v>4201174</v>
      </c>
      <c r="T6" s="217">
        <v>7209566</v>
      </c>
      <c r="U6" s="217">
        <v>4784688</v>
      </c>
      <c r="V6" s="217">
        <v>5662876</v>
      </c>
      <c r="W6" s="217">
        <v>6496215.5697063077</v>
      </c>
      <c r="X6" s="134"/>
    </row>
    <row r="7" spans="1:29" s="118" customFormat="1" ht="15.95" customHeight="1" x14ac:dyDescent="0.25">
      <c r="A7" s="218" t="s">
        <v>79</v>
      </c>
      <c r="B7" s="219">
        <v>4372</v>
      </c>
      <c r="C7" s="219">
        <v>5377</v>
      </c>
      <c r="D7" s="226">
        <v>5463</v>
      </c>
      <c r="E7" s="226">
        <v>2439</v>
      </c>
      <c r="F7" s="226">
        <v>3624</v>
      </c>
      <c r="G7" s="226">
        <v>3929</v>
      </c>
      <c r="H7" s="220">
        <v>1128</v>
      </c>
      <c r="I7" s="220">
        <v>1825</v>
      </c>
      <c r="J7" s="220">
        <v>2107</v>
      </c>
      <c r="K7" s="220">
        <v>2424</v>
      </c>
      <c r="L7" s="220">
        <v>2988</v>
      </c>
      <c r="M7" s="220">
        <v>3898</v>
      </c>
      <c r="N7" s="220">
        <v>2212</v>
      </c>
      <c r="O7" s="220">
        <v>4812</v>
      </c>
      <c r="P7" s="220">
        <v>5472</v>
      </c>
      <c r="Q7" s="220">
        <v>5222</v>
      </c>
      <c r="R7" s="220">
        <v>2969</v>
      </c>
      <c r="S7" s="220">
        <v>5713</v>
      </c>
      <c r="T7" s="220">
        <v>6545</v>
      </c>
      <c r="U7" s="220">
        <v>12354</v>
      </c>
      <c r="V7" s="220">
        <v>7764</v>
      </c>
      <c r="W7" s="220">
        <v>6713.3844833632329</v>
      </c>
      <c r="X7" s="135"/>
      <c r="Y7" s="135"/>
      <c r="Z7" s="135"/>
      <c r="AA7" s="135"/>
      <c r="AB7" s="135"/>
      <c r="AC7" s="136"/>
    </row>
    <row r="8" spans="1:29" s="118" customFormat="1" ht="15.95" customHeight="1" x14ac:dyDescent="0.25">
      <c r="A8" s="218" t="s">
        <v>78</v>
      </c>
      <c r="B8" s="219">
        <v>7277</v>
      </c>
      <c r="C8" s="219">
        <v>11049</v>
      </c>
      <c r="D8" s="226">
        <v>8838</v>
      </c>
      <c r="E8" s="226">
        <v>1486</v>
      </c>
      <c r="F8" s="226">
        <v>1900</v>
      </c>
      <c r="G8" s="226">
        <v>7410</v>
      </c>
      <c r="H8" s="220">
        <v>2297</v>
      </c>
      <c r="I8" s="220">
        <v>2899</v>
      </c>
      <c r="J8" s="220">
        <v>4655</v>
      </c>
      <c r="K8" s="220">
        <v>3074</v>
      </c>
      <c r="L8" s="220">
        <v>13079</v>
      </c>
      <c r="M8" s="220">
        <v>9378</v>
      </c>
      <c r="N8" s="220">
        <v>3366</v>
      </c>
      <c r="O8" s="220">
        <v>15372</v>
      </c>
      <c r="P8" s="220">
        <v>11087</v>
      </c>
      <c r="Q8" s="220">
        <v>4989</v>
      </c>
      <c r="R8" s="220">
        <v>5009</v>
      </c>
      <c r="S8" s="220">
        <v>10796</v>
      </c>
      <c r="T8" s="220">
        <v>12385</v>
      </c>
      <c r="U8" s="220">
        <v>7385</v>
      </c>
      <c r="V8" s="220">
        <v>8757</v>
      </c>
      <c r="W8" s="220">
        <v>7803.0380001421281</v>
      </c>
      <c r="X8" s="135"/>
      <c r="Y8" s="135"/>
      <c r="Z8" s="135"/>
      <c r="AA8" s="135"/>
      <c r="AB8" s="135"/>
      <c r="AC8" s="136"/>
    </row>
    <row r="9" spans="1:29" s="118" customFormat="1" ht="15.95" customHeight="1" x14ac:dyDescent="0.25">
      <c r="A9" s="218" t="s">
        <v>77</v>
      </c>
      <c r="B9" s="219">
        <v>967207</v>
      </c>
      <c r="C9" s="219">
        <v>860874</v>
      </c>
      <c r="D9" s="226">
        <v>548293</v>
      </c>
      <c r="E9" s="226">
        <v>724147</v>
      </c>
      <c r="F9" s="226">
        <v>574353</v>
      </c>
      <c r="G9" s="226">
        <v>407020</v>
      </c>
      <c r="H9" s="226">
        <v>513873</v>
      </c>
      <c r="I9" s="226">
        <v>659106</v>
      </c>
      <c r="J9" s="226">
        <v>693498</v>
      </c>
      <c r="K9" s="221">
        <v>469537</v>
      </c>
      <c r="L9" s="221">
        <v>475091</v>
      </c>
      <c r="M9" s="221">
        <v>559837</v>
      </c>
      <c r="N9" s="221">
        <v>483721</v>
      </c>
      <c r="O9" s="221">
        <v>449530</v>
      </c>
      <c r="P9" s="221">
        <v>573171</v>
      </c>
      <c r="Q9" s="221">
        <v>355466</v>
      </c>
      <c r="R9" s="221">
        <v>241920</v>
      </c>
      <c r="S9" s="221">
        <v>258771</v>
      </c>
      <c r="T9" s="221">
        <v>247514</v>
      </c>
      <c r="U9" s="221">
        <v>462967</v>
      </c>
      <c r="V9" s="221">
        <v>458088</v>
      </c>
      <c r="W9" s="221">
        <v>501615.67758553498</v>
      </c>
      <c r="X9" s="135"/>
      <c r="Y9" s="135"/>
      <c r="Z9" s="135"/>
      <c r="AA9" s="135"/>
      <c r="AB9" s="135"/>
      <c r="AC9" s="136"/>
    </row>
    <row r="10" spans="1:29" s="118" customFormat="1" ht="15.95" customHeight="1" x14ac:dyDescent="0.25">
      <c r="A10" s="218" t="s">
        <v>76</v>
      </c>
      <c r="B10" s="219">
        <v>323400</v>
      </c>
      <c r="C10" s="219">
        <v>158836</v>
      </c>
      <c r="D10" s="226">
        <v>182380</v>
      </c>
      <c r="E10" s="226">
        <v>309552</v>
      </c>
      <c r="F10" s="226">
        <v>273849</v>
      </c>
      <c r="G10" s="226">
        <v>205382</v>
      </c>
      <c r="H10" s="226">
        <v>113380</v>
      </c>
      <c r="I10" s="226">
        <v>163390</v>
      </c>
      <c r="J10" s="226">
        <v>152081</v>
      </c>
      <c r="K10" s="226">
        <v>89995</v>
      </c>
      <c r="L10" s="226">
        <v>88983</v>
      </c>
      <c r="M10" s="226">
        <v>193340</v>
      </c>
      <c r="N10" s="226">
        <v>131347</v>
      </c>
      <c r="O10" s="226">
        <v>81694</v>
      </c>
      <c r="P10" s="226">
        <v>65236</v>
      </c>
      <c r="Q10" s="226">
        <v>48608</v>
      </c>
      <c r="R10" s="226">
        <v>26560</v>
      </c>
      <c r="S10" s="226">
        <v>17316</v>
      </c>
      <c r="T10" s="226">
        <v>19665</v>
      </c>
      <c r="U10" s="226">
        <v>62513</v>
      </c>
      <c r="V10" s="226">
        <v>33439</v>
      </c>
      <c r="W10" s="226">
        <v>46827.805535829779</v>
      </c>
      <c r="X10" s="135"/>
      <c r="Y10" s="135"/>
      <c r="Z10" s="135"/>
      <c r="AA10" s="135"/>
      <c r="AB10" s="135"/>
      <c r="AC10" s="136"/>
    </row>
    <row r="11" spans="1:29" s="118" customFormat="1" ht="15.95" customHeight="1" x14ac:dyDescent="0.25">
      <c r="A11" s="218" t="s">
        <v>75</v>
      </c>
      <c r="B11" s="219">
        <v>250628</v>
      </c>
      <c r="C11" s="219">
        <v>255188</v>
      </c>
      <c r="D11" s="226">
        <v>213596</v>
      </c>
      <c r="E11" s="226">
        <v>359484</v>
      </c>
      <c r="F11" s="226">
        <v>460464</v>
      </c>
      <c r="G11" s="226">
        <v>302063</v>
      </c>
      <c r="H11" s="226">
        <v>153551</v>
      </c>
      <c r="I11" s="226">
        <v>196008</v>
      </c>
      <c r="J11" s="226">
        <v>169833</v>
      </c>
      <c r="K11" s="226">
        <v>181286</v>
      </c>
      <c r="L11" s="226">
        <v>92805</v>
      </c>
      <c r="M11" s="226">
        <v>203959</v>
      </c>
      <c r="N11" s="226">
        <v>115841</v>
      </c>
      <c r="O11" s="226">
        <v>14800</v>
      </c>
      <c r="P11" s="226">
        <v>33282</v>
      </c>
      <c r="Q11" s="226">
        <v>88733</v>
      </c>
      <c r="R11" s="226">
        <v>97234</v>
      </c>
      <c r="S11" s="226">
        <v>155628</v>
      </c>
      <c r="T11" s="226">
        <v>168530</v>
      </c>
      <c r="U11" s="226">
        <v>149803</v>
      </c>
      <c r="V11" s="226">
        <v>198970</v>
      </c>
      <c r="W11" s="226">
        <v>157514.88123</v>
      </c>
      <c r="X11" s="135"/>
      <c r="Y11" s="135"/>
      <c r="Z11" s="135"/>
      <c r="AA11" s="135"/>
      <c r="AB11" s="135"/>
      <c r="AC11" s="136"/>
    </row>
    <row r="12" spans="1:29" s="118" customFormat="1" ht="15.95" customHeight="1" x14ac:dyDescent="0.25">
      <c r="A12" s="218" t="s">
        <v>74</v>
      </c>
      <c r="B12" s="219">
        <v>8217</v>
      </c>
      <c r="C12" s="219">
        <v>8201</v>
      </c>
      <c r="D12" s="226">
        <v>12002</v>
      </c>
      <c r="E12" s="226">
        <v>3862</v>
      </c>
      <c r="F12" s="226">
        <v>2562</v>
      </c>
      <c r="G12" s="226">
        <v>7067</v>
      </c>
      <c r="H12" s="220">
        <v>5127</v>
      </c>
      <c r="I12" s="220">
        <v>3146</v>
      </c>
      <c r="J12" s="220">
        <v>7592</v>
      </c>
      <c r="K12" s="220">
        <v>6713</v>
      </c>
      <c r="L12" s="220">
        <v>5060</v>
      </c>
      <c r="M12" s="220">
        <v>6163</v>
      </c>
      <c r="N12" s="220">
        <v>3888</v>
      </c>
      <c r="O12" s="220">
        <v>2999</v>
      </c>
      <c r="P12" s="220">
        <v>8240</v>
      </c>
      <c r="Q12" s="220">
        <v>21795</v>
      </c>
      <c r="R12" s="220">
        <v>18848</v>
      </c>
      <c r="S12" s="220">
        <v>14356</v>
      </c>
      <c r="T12" s="220">
        <v>15825</v>
      </c>
      <c r="U12" s="220">
        <v>11317</v>
      </c>
      <c r="V12" s="220">
        <v>7409</v>
      </c>
      <c r="W12" s="220">
        <v>8137.7275064081969</v>
      </c>
      <c r="X12" s="135"/>
      <c r="Y12" s="135"/>
      <c r="Z12" s="135"/>
      <c r="AA12" s="135"/>
      <c r="AB12" s="135"/>
      <c r="AC12" s="136"/>
    </row>
    <row r="13" spans="1:29" s="118" customFormat="1" ht="15.95" customHeight="1" x14ac:dyDescent="0.25">
      <c r="A13" s="218" t="s">
        <v>73</v>
      </c>
      <c r="B13" s="219">
        <v>18557</v>
      </c>
      <c r="C13" s="219">
        <v>24285</v>
      </c>
      <c r="D13" s="226">
        <v>21752</v>
      </c>
      <c r="E13" s="226">
        <v>15383</v>
      </c>
      <c r="F13" s="226">
        <v>11125</v>
      </c>
      <c r="G13" s="226">
        <v>8585</v>
      </c>
      <c r="H13" s="220">
        <v>10004</v>
      </c>
      <c r="I13" s="220">
        <v>8379</v>
      </c>
      <c r="J13" s="220">
        <v>9350</v>
      </c>
      <c r="K13" s="220">
        <v>6819</v>
      </c>
      <c r="L13" s="220">
        <v>3815</v>
      </c>
      <c r="M13" s="220">
        <v>2904</v>
      </c>
      <c r="N13" s="220">
        <v>3774</v>
      </c>
      <c r="O13" s="220">
        <v>3807</v>
      </c>
      <c r="P13" s="220">
        <v>5622</v>
      </c>
      <c r="Q13" s="220">
        <v>9213</v>
      </c>
      <c r="R13" s="220">
        <v>14876</v>
      </c>
      <c r="S13" s="220">
        <v>7658</v>
      </c>
      <c r="T13" s="220">
        <v>8396</v>
      </c>
      <c r="U13" s="220">
        <v>12266</v>
      </c>
      <c r="V13" s="220">
        <v>6946</v>
      </c>
      <c r="W13" s="220">
        <v>9319.8743857999998</v>
      </c>
      <c r="X13" s="135"/>
      <c r="Y13" s="135"/>
      <c r="Z13" s="135"/>
      <c r="AA13" s="135"/>
      <c r="AB13" s="135"/>
      <c r="AC13" s="136"/>
    </row>
    <row r="14" spans="1:29" s="118" customFormat="1" ht="15.95" customHeight="1" x14ac:dyDescent="0.25">
      <c r="A14" s="218" t="s">
        <v>72</v>
      </c>
      <c r="B14" s="219">
        <v>1014268</v>
      </c>
      <c r="C14" s="219">
        <v>717171</v>
      </c>
      <c r="D14" s="226">
        <v>655044</v>
      </c>
      <c r="E14" s="221">
        <v>1161457</v>
      </c>
      <c r="F14" s="221">
        <v>1226885</v>
      </c>
      <c r="G14" s="226">
        <v>575440</v>
      </c>
      <c r="H14" s="226">
        <v>697587</v>
      </c>
      <c r="I14" s="226">
        <v>821412</v>
      </c>
      <c r="J14" s="226">
        <v>719997</v>
      </c>
      <c r="K14" s="226">
        <v>482577</v>
      </c>
      <c r="L14" s="226">
        <v>482504</v>
      </c>
      <c r="M14" s="226">
        <v>465116</v>
      </c>
      <c r="N14" s="226">
        <v>566100</v>
      </c>
      <c r="O14" s="226">
        <v>732112</v>
      </c>
      <c r="P14" s="226">
        <v>268676</v>
      </c>
      <c r="Q14" s="226">
        <v>269626</v>
      </c>
      <c r="R14" s="226">
        <v>468580</v>
      </c>
      <c r="S14" s="226">
        <v>677410</v>
      </c>
      <c r="T14" s="221">
        <v>1194294</v>
      </c>
      <c r="U14" s="221">
        <v>870305</v>
      </c>
      <c r="V14" s="221">
        <v>1303982</v>
      </c>
      <c r="W14" s="221">
        <v>1214162.3600000001</v>
      </c>
      <c r="X14" s="135"/>
      <c r="Y14" s="135"/>
      <c r="Z14" s="135"/>
      <c r="AA14" s="135"/>
      <c r="AB14" s="135"/>
      <c r="AC14" s="136"/>
    </row>
    <row r="15" spans="1:29" s="118" customFormat="1" ht="15.95" customHeight="1" x14ac:dyDescent="0.25">
      <c r="A15" s="218" t="s">
        <v>71</v>
      </c>
      <c r="B15" s="219">
        <v>11152</v>
      </c>
      <c r="C15" s="219">
        <v>624</v>
      </c>
      <c r="D15" s="226">
        <v>149</v>
      </c>
      <c r="E15" s="220" t="s">
        <v>0</v>
      </c>
      <c r="F15" s="226">
        <v>1186</v>
      </c>
      <c r="G15" s="226">
        <v>3425</v>
      </c>
      <c r="H15" s="226">
        <v>5083</v>
      </c>
      <c r="I15" s="226">
        <v>2264</v>
      </c>
      <c r="J15" s="226">
        <v>1089</v>
      </c>
      <c r="K15" s="226">
        <v>1622</v>
      </c>
      <c r="L15" s="226">
        <v>3784</v>
      </c>
      <c r="M15" s="226">
        <v>7789</v>
      </c>
      <c r="N15" s="226">
        <v>7307</v>
      </c>
      <c r="O15" s="226">
        <v>39157</v>
      </c>
      <c r="P15" s="226">
        <v>13802</v>
      </c>
      <c r="Q15" s="226">
        <v>5270</v>
      </c>
      <c r="R15" s="226">
        <v>7450</v>
      </c>
      <c r="S15" s="226">
        <v>6322</v>
      </c>
      <c r="T15" s="226">
        <v>6966</v>
      </c>
      <c r="U15" s="226">
        <v>6478</v>
      </c>
      <c r="V15" s="226">
        <v>8428</v>
      </c>
      <c r="W15" s="226">
        <v>9168.5068289997944</v>
      </c>
      <c r="X15" s="135"/>
      <c r="Y15" s="135"/>
      <c r="Z15" s="135"/>
      <c r="AA15" s="135"/>
      <c r="AB15" s="135"/>
      <c r="AC15" s="136"/>
    </row>
    <row r="16" spans="1:29" s="118" customFormat="1" ht="15.95" customHeight="1" x14ac:dyDescent="0.25">
      <c r="A16" s="218" t="s">
        <v>70</v>
      </c>
      <c r="B16" s="219">
        <v>1678666</v>
      </c>
      <c r="C16" s="219">
        <v>1600227</v>
      </c>
      <c r="D16" s="226">
        <v>1204714</v>
      </c>
      <c r="E16" s="226">
        <v>860538</v>
      </c>
      <c r="F16" s="221">
        <v>1632309</v>
      </c>
      <c r="G16" s="221">
        <v>1326799</v>
      </c>
      <c r="H16" s="226">
        <v>988673</v>
      </c>
      <c r="I16" s="221">
        <v>1072047</v>
      </c>
      <c r="J16" s="221">
        <v>1026373</v>
      </c>
      <c r="K16" s="226">
        <v>938015</v>
      </c>
      <c r="L16" s="221">
        <v>737369</v>
      </c>
      <c r="M16" s="221">
        <v>1007772</v>
      </c>
      <c r="N16" s="221">
        <v>677753</v>
      </c>
      <c r="O16" s="221">
        <v>1230071</v>
      </c>
      <c r="P16" s="221">
        <v>301365</v>
      </c>
      <c r="Q16" s="221">
        <v>548117</v>
      </c>
      <c r="R16" s="221">
        <v>729334</v>
      </c>
      <c r="S16" s="221">
        <v>656999</v>
      </c>
      <c r="T16" s="221">
        <v>1643067</v>
      </c>
      <c r="U16" s="221">
        <v>872390</v>
      </c>
      <c r="V16" s="221">
        <v>1069721</v>
      </c>
      <c r="W16" s="221">
        <v>1249980.1622431721</v>
      </c>
      <c r="X16" s="135"/>
      <c r="Y16" s="135"/>
      <c r="Z16" s="135"/>
      <c r="AA16" s="135"/>
      <c r="AB16" s="135"/>
      <c r="AC16" s="136"/>
    </row>
    <row r="17" spans="1:29" s="118" customFormat="1" ht="15.95" customHeight="1" x14ac:dyDescent="0.25">
      <c r="A17" s="218" t="s">
        <v>69</v>
      </c>
      <c r="B17" s="219">
        <v>580037</v>
      </c>
      <c r="C17" s="219">
        <v>593868</v>
      </c>
      <c r="D17" s="226">
        <v>462183</v>
      </c>
      <c r="E17" s="226">
        <v>404391</v>
      </c>
      <c r="F17" s="226">
        <v>579976</v>
      </c>
      <c r="G17" s="226">
        <v>449618</v>
      </c>
      <c r="H17" s="226">
        <v>424297</v>
      </c>
      <c r="I17" s="226">
        <v>419314</v>
      </c>
      <c r="J17" s="226">
        <v>393144</v>
      </c>
      <c r="K17" s="226">
        <v>473242</v>
      </c>
      <c r="L17" s="226">
        <v>257247</v>
      </c>
      <c r="M17" s="226">
        <v>396464</v>
      </c>
      <c r="N17" s="226">
        <v>273966</v>
      </c>
      <c r="O17" s="226">
        <v>272839</v>
      </c>
      <c r="P17" s="226">
        <v>72116</v>
      </c>
      <c r="Q17" s="226">
        <v>207489</v>
      </c>
      <c r="R17" s="226">
        <v>304133</v>
      </c>
      <c r="S17" s="226">
        <v>198087</v>
      </c>
      <c r="T17" s="226">
        <v>404796</v>
      </c>
      <c r="U17" s="226">
        <v>366901</v>
      </c>
      <c r="V17" s="226">
        <v>557089</v>
      </c>
      <c r="W17" s="226">
        <v>556177.07519999996</v>
      </c>
      <c r="X17" s="135"/>
      <c r="Y17" s="135"/>
      <c r="Z17" s="135"/>
      <c r="AA17" s="135"/>
      <c r="AB17" s="135"/>
      <c r="AC17" s="136"/>
    </row>
    <row r="18" spans="1:29" s="118" customFormat="1" ht="15.95" customHeight="1" x14ac:dyDescent="0.25">
      <c r="A18" s="218" t="s">
        <v>68</v>
      </c>
      <c r="B18" s="219">
        <v>212649</v>
      </c>
      <c r="C18" s="219">
        <v>211145</v>
      </c>
      <c r="D18" s="226">
        <v>168328</v>
      </c>
      <c r="E18" s="226">
        <v>114200</v>
      </c>
      <c r="F18" s="226">
        <v>247605</v>
      </c>
      <c r="G18" s="226">
        <v>157839</v>
      </c>
      <c r="H18" s="226">
        <v>80453</v>
      </c>
      <c r="I18" s="226">
        <v>28937</v>
      </c>
      <c r="J18" s="226">
        <v>51975</v>
      </c>
      <c r="K18" s="226">
        <v>10958</v>
      </c>
      <c r="L18" s="226">
        <v>6710</v>
      </c>
      <c r="M18" s="226">
        <v>6574</v>
      </c>
      <c r="N18" s="226">
        <v>6177</v>
      </c>
      <c r="O18" s="226">
        <v>7820</v>
      </c>
      <c r="P18" s="226">
        <v>2650</v>
      </c>
      <c r="Q18" s="226">
        <v>1520</v>
      </c>
      <c r="R18" s="226">
        <v>3950</v>
      </c>
      <c r="S18" s="226">
        <v>8405</v>
      </c>
      <c r="T18" s="226">
        <v>9661</v>
      </c>
      <c r="U18" s="226">
        <v>9097</v>
      </c>
      <c r="V18" s="226">
        <v>1504</v>
      </c>
      <c r="W18" s="226">
        <v>1185.6276707064478</v>
      </c>
      <c r="X18" s="135"/>
      <c r="Y18" s="135"/>
      <c r="Z18" s="135"/>
      <c r="AA18" s="135"/>
      <c r="AB18" s="135"/>
      <c r="AC18" s="136"/>
    </row>
    <row r="19" spans="1:29" s="118" customFormat="1" ht="15.95" customHeight="1" x14ac:dyDescent="0.25">
      <c r="A19" s="218" t="s">
        <v>67</v>
      </c>
      <c r="B19" s="219">
        <v>129110</v>
      </c>
      <c r="C19" s="219">
        <v>121567</v>
      </c>
      <c r="D19" s="226">
        <v>48858</v>
      </c>
      <c r="E19" s="226">
        <v>63330</v>
      </c>
      <c r="F19" s="226">
        <v>185655</v>
      </c>
      <c r="G19" s="226">
        <v>179287</v>
      </c>
      <c r="H19" s="226">
        <v>153155</v>
      </c>
      <c r="I19" s="226">
        <v>131775</v>
      </c>
      <c r="J19" s="226">
        <v>143657</v>
      </c>
      <c r="K19" s="226">
        <v>195617</v>
      </c>
      <c r="L19" s="226">
        <v>142641</v>
      </c>
      <c r="M19" s="226">
        <v>100831</v>
      </c>
      <c r="N19" s="226">
        <v>92288</v>
      </c>
      <c r="O19" s="226">
        <v>158774</v>
      </c>
      <c r="P19" s="226">
        <v>36598</v>
      </c>
      <c r="Q19" s="226">
        <v>70626</v>
      </c>
      <c r="R19" s="226">
        <v>52032</v>
      </c>
      <c r="S19" s="226">
        <v>45847</v>
      </c>
      <c r="T19" s="226">
        <v>101642</v>
      </c>
      <c r="U19" s="226">
        <v>59923</v>
      </c>
      <c r="V19" s="226">
        <v>39409</v>
      </c>
      <c r="W19" s="226">
        <v>68886.210079511453</v>
      </c>
      <c r="X19" s="135"/>
      <c r="Y19" s="135"/>
      <c r="Z19" s="135"/>
      <c r="AA19" s="135"/>
      <c r="AB19" s="135"/>
      <c r="AC19" s="136"/>
    </row>
    <row r="20" spans="1:29" s="118" customFormat="1" ht="15.95" customHeight="1" x14ac:dyDescent="0.25">
      <c r="A20" s="218" t="s">
        <v>66</v>
      </c>
      <c r="B20" s="219">
        <v>199073</v>
      </c>
      <c r="C20" s="219">
        <v>235896</v>
      </c>
      <c r="D20" s="226">
        <v>213431</v>
      </c>
      <c r="E20" s="226">
        <v>157032</v>
      </c>
      <c r="F20" s="226">
        <v>309797</v>
      </c>
      <c r="G20" s="226">
        <v>255961</v>
      </c>
      <c r="H20" s="226">
        <v>173012</v>
      </c>
      <c r="I20" s="226">
        <v>155712</v>
      </c>
      <c r="J20" s="226">
        <v>203033</v>
      </c>
      <c r="K20" s="226">
        <v>278921</v>
      </c>
      <c r="L20" s="226">
        <v>128192</v>
      </c>
      <c r="M20" s="226">
        <v>128066</v>
      </c>
      <c r="N20" s="226">
        <v>46601</v>
      </c>
      <c r="O20" s="226">
        <v>109090</v>
      </c>
      <c r="P20" s="226">
        <v>4081</v>
      </c>
      <c r="Q20" s="226">
        <v>3226</v>
      </c>
      <c r="R20" s="226">
        <v>2012</v>
      </c>
      <c r="S20" s="226">
        <v>6301</v>
      </c>
      <c r="T20" s="226">
        <v>7242</v>
      </c>
      <c r="U20" s="226">
        <v>2765</v>
      </c>
      <c r="V20" s="226">
        <v>1833</v>
      </c>
      <c r="W20" s="226">
        <v>2437.8749362030767</v>
      </c>
      <c r="X20" s="135"/>
      <c r="Y20" s="135"/>
      <c r="Z20" s="135"/>
      <c r="AA20" s="135"/>
      <c r="AB20" s="135"/>
      <c r="AC20" s="136"/>
    </row>
    <row r="21" spans="1:29" s="118" customFormat="1" ht="15.95" customHeight="1" x14ac:dyDescent="0.25">
      <c r="A21" s="218" t="s">
        <v>65</v>
      </c>
      <c r="B21" s="219">
        <v>428</v>
      </c>
      <c r="C21" s="219">
        <v>863</v>
      </c>
      <c r="D21" s="226">
        <v>2110</v>
      </c>
      <c r="E21" s="226">
        <v>607</v>
      </c>
      <c r="F21" s="226">
        <v>923</v>
      </c>
      <c r="G21" s="226">
        <v>78245</v>
      </c>
      <c r="H21" s="220">
        <v>41907</v>
      </c>
      <c r="I21" s="220">
        <v>39154</v>
      </c>
      <c r="J21" s="220">
        <v>26181</v>
      </c>
      <c r="K21" s="220">
        <v>3354</v>
      </c>
      <c r="L21" s="220">
        <v>3174</v>
      </c>
      <c r="M21" s="220">
        <v>3304</v>
      </c>
      <c r="N21" s="220">
        <v>2241</v>
      </c>
      <c r="O21" s="220">
        <v>1555</v>
      </c>
      <c r="P21" s="220">
        <v>1247</v>
      </c>
      <c r="Q21" s="220">
        <v>2681</v>
      </c>
      <c r="R21" s="220">
        <v>2916</v>
      </c>
      <c r="S21" s="220">
        <v>2637</v>
      </c>
      <c r="T21" s="220">
        <v>2898</v>
      </c>
      <c r="U21" s="220">
        <v>2772</v>
      </c>
      <c r="V21" s="220">
        <v>232</v>
      </c>
      <c r="W21" s="220">
        <v>1073.1266939139505</v>
      </c>
      <c r="X21" s="135"/>
      <c r="Y21" s="135"/>
      <c r="Z21" s="135"/>
      <c r="AA21" s="135"/>
      <c r="AB21" s="135"/>
      <c r="AC21" s="136"/>
    </row>
    <row r="22" spans="1:29" s="118" customFormat="1" ht="15.95" customHeight="1" x14ac:dyDescent="0.25">
      <c r="A22" s="218" t="s">
        <v>64</v>
      </c>
      <c r="B22" s="219">
        <v>437078</v>
      </c>
      <c r="C22" s="219">
        <v>352199</v>
      </c>
      <c r="D22" s="226">
        <v>405176</v>
      </c>
      <c r="E22" s="226">
        <v>154393</v>
      </c>
      <c r="F22" s="226">
        <v>506586</v>
      </c>
      <c r="G22" s="226">
        <v>632956</v>
      </c>
      <c r="H22" s="226">
        <v>356334</v>
      </c>
      <c r="I22" s="226">
        <v>337642</v>
      </c>
      <c r="J22" s="226">
        <v>391531</v>
      </c>
      <c r="K22" s="226">
        <v>359275</v>
      </c>
      <c r="L22" s="226">
        <v>94924</v>
      </c>
      <c r="M22" s="226">
        <v>433383</v>
      </c>
      <c r="N22" s="226">
        <v>112709</v>
      </c>
      <c r="O22" s="226">
        <v>327687</v>
      </c>
      <c r="P22" s="226">
        <v>113831</v>
      </c>
      <c r="Q22" s="226">
        <v>199921</v>
      </c>
      <c r="R22" s="226">
        <v>165042</v>
      </c>
      <c r="S22" s="226">
        <v>132635</v>
      </c>
      <c r="T22" s="226">
        <v>403700</v>
      </c>
      <c r="U22" s="226">
        <v>144067</v>
      </c>
      <c r="V22" s="226">
        <v>159663</v>
      </c>
      <c r="W22" s="226">
        <v>201738.41294957814</v>
      </c>
      <c r="X22" s="135"/>
      <c r="Y22" s="135"/>
      <c r="Z22" s="135"/>
      <c r="AA22" s="135"/>
      <c r="AB22" s="135"/>
      <c r="AC22" s="136"/>
    </row>
    <row r="23" spans="1:29" s="118" customFormat="1" ht="15.95" customHeight="1" x14ac:dyDescent="0.25">
      <c r="A23" s="218" t="s">
        <v>63</v>
      </c>
      <c r="B23" s="219">
        <v>428977</v>
      </c>
      <c r="C23" s="219">
        <v>332668</v>
      </c>
      <c r="D23" s="226">
        <v>325492</v>
      </c>
      <c r="E23" s="226">
        <v>122955</v>
      </c>
      <c r="F23" s="226">
        <v>411509</v>
      </c>
      <c r="G23" s="226">
        <v>441318</v>
      </c>
      <c r="H23" s="226">
        <v>220164</v>
      </c>
      <c r="I23" s="226">
        <v>217457</v>
      </c>
      <c r="J23" s="226">
        <v>247413</v>
      </c>
      <c r="K23" s="226">
        <v>240389</v>
      </c>
      <c r="L23" s="226">
        <v>34404</v>
      </c>
      <c r="M23" s="226">
        <v>301715</v>
      </c>
      <c r="N23" s="226">
        <v>80248</v>
      </c>
      <c r="O23" s="226">
        <v>237229</v>
      </c>
      <c r="P23" s="226">
        <v>117701</v>
      </c>
      <c r="Q23" s="226">
        <v>212602</v>
      </c>
      <c r="R23" s="226">
        <v>133199</v>
      </c>
      <c r="S23" s="226">
        <v>102191</v>
      </c>
      <c r="T23" s="226">
        <v>300158</v>
      </c>
      <c r="U23" s="226">
        <v>114982</v>
      </c>
      <c r="V23" s="226">
        <v>195322</v>
      </c>
      <c r="W23" s="226">
        <v>202421.87</v>
      </c>
      <c r="X23" s="135"/>
      <c r="Y23" s="135"/>
      <c r="Z23" s="135"/>
      <c r="AA23" s="135"/>
      <c r="AB23" s="135"/>
      <c r="AC23" s="136"/>
    </row>
    <row r="24" spans="1:29" s="118" customFormat="1" ht="15.95" customHeight="1" x14ac:dyDescent="0.25">
      <c r="A24" s="218" t="s">
        <v>62</v>
      </c>
      <c r="B24" s="219">
        <v>271659</v>
      </c>
      <c r="C24" s="219">
        <v>190539</v>
      </c>
      <c r="D24" s="226">
        <v>223287</v>
      </c>
      <c r="E24" s="226">
        <v>97509</v>
      </c>
      <c r="F24" s="226">
        <v>185525</v>
      </c>
      <c r="G24" s="226">
        <v>236233</v>
      </c>
      <c r="H24" s="226">
        <v>152421</v>
      </c>
      <c r="I24" s="226">
        <v>154906</v>
      </c>
      <c r="J24" s="226">
        <v>183810</v>
      </c>
      <c r="K24" s="226">
        <v>135397</v>
      </c>
      <c r="L24" s="226">
        <v>44860</v>
      </c>
      <c r="M24" s="226">
        <v>237763</v>
      </c>
      <c r="N24" s="226">
        <v>85895</v>
      </c>
      <c r="O24" s="226">
        <v>158680</v>
      </c>
      <c r="P24" s="226">
        <v>99037</v>
      </c>
      <c r="Q24" s="226">
        <v>148008</v>
      </c>
      <c r="R24" s="226">
        <v>116935</v>
      </c>
      <c r="S24" s="226">
        <v>76045</v>
      </c>
      <c r="T24" s="226">
        <v>218482</v>
      </c>
      <c r="U24" s="226">
        <v>54162</v>
      </c>
      <c r="V24" s="226">
        <v>145643</v>
      </c>
      <c r="W24" s="226">
        <v>149071.74394212829</v>
      </c>
      <c r="X24" s="135"/>
      <c r="Y24" s="135"/>
      <c r="Z24" s="135"/>
      <c r="AA24" s="135"/>
      <c r="AB24" s="135"/>
      <c r="AC24" s="136"/>
    </row>
    <row r="25" spans="1:29" s="118" customFormat="1" ht="15.95" customHeight="1" x14ac:dyDescent="0.25">
      <c r="A25" s="218" t="s">
        <v>61</v>
      </c>
      <c r="B25" s="219">
        <v>1093827</v>
      </c>
      <c r="C25" s="219">
        <v>583121</v>
      </c>
      <c r="D25" s="226">
        <v>714683</v>
      </c>
      <c r="E25" s="226">
        <v>253468</v>
      </c>
      <c r="F25" s="226">
        <v>752896</v>
      </c>
      <c r="G25" s="226">
        <v>788198</v>
      </c>
      <c r="H25" s="226">
        <v>496253</v>
      </c>
      <c r="I25" s="226">
        <v>432570</v>
      </c>
      <c r="J25" s="226">
        <v>425423</v>
      </c>
      <c r="K25" s="226">
        <v>378326</v>
      </c>
      <c r="L25" s="226">
        <v>196273</v>
      </c>
      <c r="M25" s="226">
        <v>703495</v>
      </c>
      <c r="N25" s="226">
        <v>290548</v>
      </c>
      <c r="O25" s="226">
        <v>463987</v>
      </c>
      <c r="P25" s="226">
        <v>210889</v>
      </c>
      <c r="Q25" s="226">
        <v>316069</v>
      </c>
      <c r="R25" s="226">
        <v>165949</v>
      </c>
      <c r="S25" s="226">
        <v>189321</v>
      </c>
      <c r="T25" s="226">
        <v>436781</v>
      </c>
      <c r="U25" s="226">
        <v>147185</v>
      </c>
      <c r="V25" s="226">
        <v>172951</v>
      </c>
      <c r="W25" s="226">
        <v>238244.75308031071</v>
      </c>
      <c r="X25" s="135"/>
      <c r="Y25" s="135"/>
      <c r="Z25" s="135"/>
      <c r="AA25" s="135"/>
      <c r="AB25" s="135"/>
      <c r="AC25" s="136"/>
    </row>
    <row r="26" spans="1:29" s="118" customFormat="1" ht="15.95" customHeight="1" x14ac:dyDescent="0.25">
      <c r="A26" s="218" t="s">
        <v>60</v>
      </c>
      <c r="B26" s="219">
        <v>698112</v>
      </c>
      <c r="C26" s="219">
        <v>366959</v>
      </c>
      <c r="D26" s="226">
        <v>462702</v>
      </c>
      <c r="E26" s="226">
        <v>282767</v>
      </c>
      <c r="F26" s="226">
        <v>645421</v>
      </c>
      <c r="G26" s="226">
        <v>629268</v>
      </c>
      <c r="H26" s="226">
        <v>469953</v>
      </c>
      <c r="I26" s="226">
        <v>476124</v>
      </c>
      <c r="J26" s="226">
        <v>517122</v>
      </c>
      <c r="K26" s="226">
        <v>627799</v>
      </c>
      <c r="L26" s="226">
        <v>378276</v>
      </c>
      <c r="M26" s="226">
        <v>950689</v>
      </c>
      <c r="N26" s="226">
        <v>510537</v>
      </c>
      <c r="O26" s="226">
        <v>487546</v>
      </c>
      <c r="P26" s="226">
        <v>392803</v>
      </c>
      <c r="Q26" s="226">
        <v>461221</v>
      </c>
      <c r="R26" s="226">
        <v>291115</v>
      </c>
      <c r="S26" s="226">
        <v>376431</v>
      </c>
      <c r="T26" s="226">
        <v>555320</v>
      </c>
      <c r="U26" s="226">
        <v>326092</v>
      </c>
      <c r="V26" s="226">
        <v>511817</v>
      </c>
      <c r="W26" s="226">
        <v>641094.97645179066</v>
      </c>
      <c r="X26" s="135"/>
      <c r="Y26" s="135"/>
      <c r="Z26" s="135"/>
      <c r="AA26" s="135"/>
      <c r="AB26" s="135"/>
      <c r="AC26" s="136"/>
    </row>
    <row r="27" spans="1:29" s="118" customFormat="1" ht="15.95" customHeight="1" x14ac:dyDescent="0.25">
      <c r="A27" s="218" t="s">
        <v>59</v>
      </c>
      <c r="B27" s="219">
        <v>6104</v>
      </c>
      <c r="C27" s="219">
        <v>27209</v>
      </c>
      <c r="D27" s="226">
        <v>26546</v>
      </c>
      <c r="E27" s="226">
        <v>8422</v>
      </c>
      <c r="F27" s="226">
        <v>8371</v>
      </c>
      <c r="G27" s="226">
        <v>9024</v>
      </c>
      <c r="H27" s="220">
        <v>13072</v>
      </c>
      <c r="I27" s="220">
        <v>8231</v>
      </c>
      <c r="J27" s="220">
        <v>14049</v>
      </c>
      <c r="K27" s="220">
        <v>14379</v>
      </c>
      <c r="L27" s="220">
        <v>10195</v>
      </c>
      <c r="M27" s="220">
        <v>14753</v>
      </c>
      <c r="N27" s="220">
        <v>17091</v>
      </c>
      <c r="O27" s="220">
        <v>14380</v>
      </c>
      <c r="P27" s="220">
        <v>15479</v>
      </c>
      <c r="Q27" s="220">
        <v>11140</v>
      </c>
      <c r="R27" s="220">
        <v>34344</v>
      </c>
      <c r="S27" s="220">
        <v>44556</v>
      </c>
      <c r="T27" s="220">
        <v>49518</v>
      </c>
      <c r="U27" s="220">
        <v>17442</v>
      </c>
      <c r="V27" s="220">
        <v>15607</v>
      </c>
      <c r="W27" s="220">
        <v>19519.992498988031</v>
      </c>
      <c r="X27" s="135"/>
      <c r="Y27" s="135"/>
      <c r="Z27" s="135"/>
      <c r="AA27" s="135"/>
      <c r="AB27" s="135"/>
      <c r="AC27" s="136"/>
    </row>
    <row r="28" spans="1:29" s="118" customFormat="1" ht="15.95" customHeight="1" x14ac:dyDescent="0.25">
      <c r="A28" s="218" t="s">
        <v>58</v>
      </c>
      <c r="B28" s="219">
        <v>510015</v>
      </c>
      <c r="C28" s="219">
        <v>186167</v>
      </c>
      <c r="D28" s="226">
        <v>339587</v>
      </c>
      <c r="E28" s="226">
        <v>106706</v>
      </c>
      <c r="F28" s="226">
        <v>181503</v>
      </c>
      <c r="G28" s="226">
        <v>314876</v>
      </c>
      <c r="H28" s="226">
        <v>176233</v>
      </c>
      <c r="I28" s="226">
        <v>188910</v>
      </c>
      <c r="J28" s="226">
        <v>310553</v>
      </c>
      <c r="K28" s="226">
        <v>292541</v>
      </c>
      <c r="L28" s="226">
        <v>139617</v>
      </c>
      <c r="M28" s="226">
        <v>474561</v>
      </c>
      <c r="N28" s="226">
        <v>197027</v>
      </c>
      <c r="O28" s="226">
        <v>183993</v>
      </c>
      <c r="P28" s="226">
        <v>158528</v>
      </c>
      <c r="Q28" s="226">
        <v>336746</v>
      </c>
      <c r="R28" s="226">
        <v>72271</v>
      </c>
      <c r="S28" s="226">
        <v>150331</v>
      </c>
      <c r="T28" s="226">
        <v>275834</v>
      </c>
      <c r="U28" s="226">
        <v>124693</v>
      </c>
      <c r="V28" s="226">
        <v>186579</v>
      </c>
      <c r="W28" s="226">
        <v>261194.95321645163</v>
      </c>
      <c r="X28" s="135"/>
      <c r="Y28" s="135"/>
      <c r="Z28" s="135"/>
      <c r="AA28" s="135"/>
      <c r="AB28" s="135"/>
      <c r="AC28" s="136"/>
    </row>
    <row r="29" spans="1:29" s="118" customFormat="1" ht="15.95" customHeight="1" x14ac:dyDescent="0.25">
      <c r="A29" s="218" t="s">
        <v>57</v>
      </c>
      <c r="B29" s="219">
        <v>1120357</v>
      </c>
      <c r="C29" s="219">
        <v>511164</v>
      </c>
      <c r="D29" s="226">
        <v>877515</v>
      </c>
      <c r="E29" s="226">
        <v>341247</v>
      </c>
      <c r="F29" s="226">
        <v>272709</v>
      </c>
      <c r="G29" s="226">
        <v>967611</v>
      </c>
      <c r="H29" s="226">
        <v>500299</v>
      </c>
      <c r="I29" s="226">
        <v>371439</v>
      </c>
      <c r="J29" s="226">
        <v>509619</v>
      </c>
      <c r="K29" s="226">
        <v>833924</v>
      </c>
      <c r="L29" s="221">
        <v>388825</v>
      </c>
      <c r="M29" s="221">
        <v>1109941</v>
      </c>
      <c r="N29" s="221">
        <v>490616</v>
      </c>
      <c r="O29" s="221">
        <v>409728</v>
      </c>
      <c r="P29" s="221">
        <v>377879</v>
      </c>
      <c r="Q29" s="221">
        <v>745082</v>
      </c>
      <c r="R29" s="221">
        <v>263896</v>
      </c>
      <c r="S29" s="221">
        <v>509015</v>
      </c>
      <c r="T29" s="221">
        <v>437673</v>
      </c>
      <c r="U29" s="221">
        <v>344734</v>
      </c>
      <c r="V29" s="221">
        <v>145195</v>
      </c>
      <c r="W29" s="221">
        <v>331561.08931449451</v>
      </c>
      <c r="X29" s="135"/>
      <c r="Y29" s="135"/>
      <c r="Z29" s="135"/>
      <c r="AA29" s="135"/>
      <c r="AB29" s="135"/>
      <c r="AC29" s="136"/>
    </row>
    <row r="30" spans="1:29" s="118" customFormat="1" ht="15.95" customHeight="1" x14ac:dyDescent="0.25">
      <c r="A30" s="218" t="s">
        <v>56</v>
      </c>
      <c r="B30" s="219">
        <v>4651</v>
      </c>
      <c r="C30" s="219">
        <v>5334</v>
      </c>
      <c r="D30" s="226">
        <v>4095</v>
      </c>
      <c r="E30" s="226">
        <v>2617</v>
      </c>
      <c r="F30" s="226">
        <v>2722</v>
      </c>
      <c r="G30" s="226">
        <v>5041</v>
      </c>
      <c r="H30" s="220">
        <v>3663</v>
      </c>
      <c r="I30" s="220">
        <v>3540</v>
      </c>
      <c r="J30" s="220">
        <v>2010</v>
      </c>
      <c r="K30" s="220">
        <v>2211</v>
      </c>
      <c r="L30" s="220">
        <v>3875</v>
      </c>
      <c r="M30" s="220">
        <v>1208</v>
      </c>
      <c r="N30" s="220">
        <v>2191</v>
      </c>
      <c r="O30" s="220">
        <v>4906</v>
      </c>
      <c r="P30" s="220">
        <v>3811</v>
      </c>
      <c r="Q30" s="220">
        <v>9263</v>
      </c>
      <c r="R30" s="220">
        <v>5695</v>
      </c>
      <c r="S30" s="220">
        <v>2772</v>
      </c>
      <c r="T30" s="220">
        <v>3185</v>
      </c>
      <c r="U30" s="220">
        <v>5298</v>
      </c>
      <c r="V30" s="220">
        <v>7392</v>
      </c>
      <c r="W30" s="220">
        <v>8294.5442644779978</v>
      </c>
      <c r="X30" s="135"/>
      <c r="Y30" s="135"/>
      <c r="Z30" s="135"/>
      <c r="AA30" s="135"/>
      <c r="AB30" s="135"/>
      <c r="AC30" s="136"/>
    </row>
    <row r="31" spans="1:29" s="118" customFormat="1" ht="15.95" customHeight="1" x14ac:dyDescent="0.25">
      <c r="A31" s="218" t="s">
        <v>55</v>
      </c>
      <c r="B31" s="219">
        <v>55703</v>
      </c>
      <c r="C31" s="219">
        <v>39475</v>
      </c>
      <c r="D31" s="226">
        <v>152549</v>
      </c>
      <c r="E31" s="226">
        <v>10029</v>
      </c>
      <c r="F31" s="226">
        <v>62920</v>
      </c>
      <c r="G31" s="226">
        <v>234570</v>
      </c>
      <c r="H31" s="226">
        <v>127120</v>
      </c>
      <c r="I31" s="226">
        <v>146053</v>
      </c>
      <c r="J31" s="226">
        <v>133376</v>
      </c>
      <c r="K31" s="226">
        <v>168664</v>
      </c>
      <c r="L31" s="226">
        <v>23550</v>
      </c>
      <c r="M31" s="226">
        <v>113649</v>
      </c>
      <c r="N31" s="226">
        <v>85558</v>
      </c>
      <c r="O31" s="226">
        <v>29395</v>
      </c>
      <c r="P31" s="226">
        <v>51768</v>
      </c>
      <c r="Q31" s="226">
        <v>49470</v>
      </c>
      <c r="R31" s="226">
        <v>43923</v>
      </c>
      <c r="S31" s="226">
        <v>44070</v>
      </c>
      <c r="T31" s="226">
        <v>15345</v>
      </c>
      <c r="U31" s="226">
        <v>55392</v>
      </c>
      <c r="V31" s="226">
        <v>21506</v>
      </c>
      <c r="W31" s="226">
        <v>39171.781060911671</v>
      </c>
      <c r="X31" s="135"/>
      <c r="Y31" s="135"/>
      <c r="Z31" s="135"/>
      <c r="AA31" s="135"/>
      <c r="AB31" s="135"/>
      <c r="AC31" s="136"/>
    </row>
    <row r="32" spans="1:29" s="118" customFormat="1" ht="15.95" customHeight="1" x14ac:dyDescent="0.25">
      <c r="A32" s="218" t="s">
        <v>54</v>
      </c>
      <c r="B32" s="219">
        <v>20358</v>
      </c>
      <c r="C32" s="219">
        <v>55748</v>
      </c>
      <c r="D32" s="226">
        <v>94332</v>
      </c>
      <c r="E32" s="226">
        <v>21916</v>
      </c>
      <c r="F32" s="226">
        <v>42811</v>
      </c>
      <c r="G32" s="226">
        <v>201443</v>
      </c>
      <c r="H32" s="226">
        <v>149133</v>
      </c>
      <c r="I32" s="226">
        <v>134307</v>
      </c>
      <c r="J32" s="226">
        <v>175544</v>
      </c>
      <c r="K32" s="226">
        <v>99674</v>
      </c>
      <c r="L32" s="226">
        <v>21483</v>
      </c>
      <c r="M32" s="226">
        <v>98219</v>
      </c>
      <c r="N32" s="226">
        <v>76023</v>
      </c>
      <c r="O32" s="226">
        <v>32342</v>
      </c>
      <c r="P32" s="226">
        <v>78707</v>
      </c>
      <c r="Q32" s="226">
        <v>66375</v>
      </c>
      <c r="R32" s="226">
        <v>61393</v>
      </c>
      <c r="S32" s="226">
        <v>49209</v>
      </c>
      <c r="T32" s="226">
        <v>35972</v>
      </c>
      <c r="U32" s="226">
        <v>38162</v>
      </c>
      <c r="V32" s="226">
        <v>8791</v>
      </c>
      <c r="W32" s="226">
        <v>6926.6382379579964</v>
      </c>
      <c r="X32" s="135"/>
      <c r="Y32" s="135"/>
      <c r="Z32" s="135"/>
      <c r="AA32" s="135"/>
      <c r="AB32" s="135"/>
      <c r="AC32" s="136"/>
    </row>
    <row r="33" spans="1:29" s="118" customFormat="1" ht="15.95" customHeight="1" x14ac:dyDescent="0.25">
      <c r="A33" s="218" t="s">
        <v>53</v>
      </c>
      <c r="B33" s="219" t="s">
        <v>0</v>
      </c>
      <c r="C33" s="219" t="s">
        <v>0</v>
      </c>
      <c r="D33" s="220" t="s">
        <v>0</v>
      </c>
      <c r="E33" s="220" t="s">
        <v>0</v>
      </c>
      <c r="F33" s="220" t="s">
        <v>0</v>
      </c>
      <c r="G33" s="220" t="s">
        <v>0</v>
      </c>
      <c r="H33" s="220" t="s">
        <v>0</v>
      </c>
      <c r="I33" s="220" t="s">
        <v>0</v>
      </c>
      <c r="J33" s="220" t="s">
        <v>0</v>
      </c>
      <c r="K33" s="226">
        <v>15355</v>
      </c>
      <c r="L33" s="226">
        <v>4474</v>
      </c>
      <c r="M33" s="226">
        <v>14541</v>
      </c>
      <c r="N33" s="226">
        <v>2620</v>
      </c>
      <c r="O33" s="226">
        <v>6130</v>
      </c>
      <c r="P33" s="226">
        <v>5751</v>
      </c>
      <c r="Q33" s="226">
        <v>7416</v>
      </c>
      <c r="R33" s="226">
        <v>8915</v>
      </c>
      <c r="S33" s="226">
        <v>1562</v>
      </c>
      <c r="T33" s="226">
        <v>1699</v>
      </c>
      <c r="U33" s="226">
        <v>2888</v>
      </c>
      <c r="V33" s="226">
        <v>2314</v>
      </c>
      <c r="W33" s="226">
        <v>2895.8946560476343</v>
      </c>
      <c r="X33" s="135"/>
      <c r="Y33" s="135"/>
      <c r="Z33" s="135"/>
      <c r="AA33" s="135"/>
      <c r="AB33" s="135"/>
      <c r="AC33" s="136"/>
    </row>
    <row r="34" spans="1:29" s="118" customFormat="1" ht="15.95" customHeight="1" x14ac:dyDescent="0.25">
      <c r="A34" s="218" t="s">
        <v>52</v>
      </c>
      <c r="B34" s="219">
        <v>43169</v>
      </c>
      <c r="C34" s="219">
        <v>54551</v>
      </c>
      <c r="D34" s="226">
        <v>74241</v>
      </c>
      <c r="E34" s="226">
        <v>18895</v>
      </c>
      <c r="F34" s="226">
        <v>53313</v>
      </c>
      <c r="G34" s="226">
        <v>83342</v>
      </c>
      <c r="H34" s="226">
        <v>101059</v>
      </c>
      <c r="I34" s="226">
        <v>117588</v>
      </c>
      <c r="J34" s="226">
        <v>81524</v>
      </c>
      <c r="K34" s="226">
        <v>58425</v>
      </c>
      <c r="L34" s="226">
        <v>8614</v>
      </c>
      <c r="M34" s="226">
        <v>61818</v>
      </c>
      <c r="N34" s="226">
        <v>40601</v>
      </c>
      <c r="O34" s="226">
        <v>4923</v>
      </c>
      <c r="P34" s="226">
        <v>36134</v>
      </c>
      <c r="Q34" s="226">
        <v>29506</v>
      </c>
      <c r="R34" s="226">
        <v>35277</v>
      </c>
      <c r="S34" s="226">
        <v>14208</v>
      </c>
      <c r="T34" s="226">
        <v>23872</v>
      </c>
      <c r="U34" s="226">
        <v>37468</v>
      </c>
      <c r="V34" s="226">
        <v>6949</v>
      </c>
      <c r="W34" s="226">
        <v>27446.52</v>
      </c>
      <c r="X34" s="135"/>
      <c r="Y34" s="135"/>
      <c r="Z34" s="135"/>
      <c r="AA34" s="135"/>
      <c r="AB34" s="135"/>
      <c r="AC34" s="136"/>
    </row>
    <row r="35" spans="1:29" s="118" customFormat="1" ht="15.95" customHeight="1" x14ac:dyDescent="0.25">
      <c r="A35" s="218" t="s">
        <v>51</v>
      </c>
      <c r="B35" s="219">
        <v>64286</v>
      </c>
      <c r="C35" s="219">
        <v>69156</v>
      </c>
      <c r="D35" s="226">
        <v>171183</v>
      </c>
      <c r="E35" s="226">
        <v>41443</v>
      </c>
      <c r="F35" s="226">
        <v>54222</v>
      </c>
      <c r="G35" s="226">
        <v>127789</v>
      </c>
      <c r="H35" s="226">
        <v>100440</v>
      </c>
      <c r="I35" s="226">
        <v>131234</v>
      </c>
      <c r="J35" s="226">
        <v>112562</v>
      </c>
      <c r="K35" s="226">
        <v>67177</v>
      </c>
      <c r="L35" s="226">
        <v>15092</v>
      </c>
      <c r="M35" s="226">
        <v>95428</v>
      </c>
      <c r="N35" s="226">
        <v>64013</v>
      </c>
      <c r="O35" s="226">
        <v>56400</v>
      </c>
      <c r="P35" s="226">
        <v>58058</v>
      </c>
      <c r="Q35" s="226">
        <v>42730</v>
      </c>
      <c r="R35" s="226">
        <v>57850</v>
      </c>
      <c r="S35" s="226">
        <v>63965</v>
      </c>
      <c r="T35" s="226">
        <v>74946</v>
      </c>
      <c r="U35" s="226">
        <v>69862</v>
      </c>
      <c r="V35" s="226">
        <v>16120</v>
      </c>
      <c r="W35" s="226">
        <v>59807.466755608286</v>
      </c>
      <c r="X35" s="135"/>
      <c r="Y35" s="135"/>
      <c r="Z35" s="135"/>
      <c r="AA35" s="135"/>
      <c r="AB35" s="135"/>
      <c r="AC35" s="136"/>
    </row>
    <row r="36" spans="1:29" s="118" customFormat="1" ht="15.95" customHeight="1" x14ac:dyDescent="0.25">
      <c r="A36" s="218" t="s">
        <v>50</v>
      </c>
      <c r="B36" s="219">
        <v>275402</v>
      </c>
      <c r="C36" s="219">
        <v>229792</v>
      </c>
      <c r="D36" s="226">
        <v>922665</v>
      </c>
      <c r="E36" s="226">
        <v>208853</v>
      </c>
      <c r="F36" s="226">
        <v>598651</v>
      </c>
      <c r="G36" s="226">
        <v>485343</v>
      </c>
      <c r="H36" s="226">
        <v>519553</v>
      </c>
      <c r="I36" s="226">
        <v>528617</v>
      </c>
      <c r="J36" s="226">
        <v>453657</v>
      </c>
      <c r="K36" s="226">
        <v>231564</v>
      </c>
      <c r="L36" s="226">
        <v>289167</v>
      </c>
      <c r="M36" s="226">
        <v>317920</v>
      </c>
      <c r="N36" s="226">
        <v>146652</v>
      </c>
      <c r="O36" s="226">
        <v>78525</v>
      </c>
      <c r="P36" s="226">
        <v>142003</v>
      </c>
      <c r="Q36" s="226">
        <v>166915</v>
      </c>
      <c r="R36" s="226">
        <v>98749</v>
      </c>
      <c r="S36" s="226">
        <v>113746</v>
      </c>
      <c r="T36" s="226">
        <v>203758</v>
      </c>
      <c r="U36" s="226">
        <v>88825</v>
      </c>
      <c r="V36" s="226">
        <v>43827</v>
      </c>
      <c r="W36" s="226">
        <v>204632.19889797954</v>
      </c>
      <c r="X36" s="135"/>
      <c r="Y36" s="135"/>
      <c r="Z36" s="135"/>
      <c r="AA36" s="135"/>
      <c r="AB36" s="135"/>
      <c r="AC36" s="136"/>
    </row>
    <row r="37" spans="1:29" s="118" customFormat="1" ht="15.95" customHeight="1" x14ac:dyDescent="0.25">
      <c r="A37" s="222" t="s">
        <v>29</v>
      </c>
      <c r="B37" s="223">
        <v>191584</v>
      </c>
      <c r="C37" s="223">
        <v>146707</v>
      </c>
      <c r="D37" s="224">
        <v>200202</v>
      </c>
      <c r="E37" s="224">
        <v>211857</v>
      </c>
      <c r="F37" s="224">
        <v>282887</v>
      </c>
      <c r="G37" s="224">
        <v>228224</v>
      </c>
      <c r="H37" s="225">
        <v>234239</v>
      </c>
      <c r="I37" s="225">
        <v>224713</v>
      </c>
      <c r="J37" s="225">
        <v>200149</v>
      </c>
      <c r="K37" s="225">
        <v>205150</v>
      </c>
      <c r="L37" s="225">
        <v>124022</v>
      </c>
      <c r="M37" s="225">
        <v>187240</v>
      </c>
      <c r="N37" s="225">
        <v>182123</v>
      </c>
      <c r="O37" s="225">
        <v>328283.59999999998</v>
      </c>
      <c r="P37" s="225">
        <v>265630</v>
      </c>
      <c r="Q37" s="225">
        <v>413807.4</v>
      </c>
      <c r="R37" s="225">
        <v>274296</v>
      </c>
      <c r="S37" s="225">
        <v>258871</v>
      </c>
      <c r="T37" s="225">
        <v>323897</v>
      </c>
      <c r="U37" s="225">
        <v>304200</v>
      </c>
      <c r="V37" s="225">
        <v>319629</v>
      </c>
      <c r="W37" s="225">
        <v>261189.402</v>
      </c>
      <c r="X37" s="135"/>
      <c r="Y37" s="135"/>
      <c r="Z37" s="135"/>
      <c r="AA37" s="135"/>
      <c r="AB37" s="135"/>
      <c r="AC37" s="136"/>
    </row>
    <row r="38" spans="1:29" s="9" customFormat="1" ht="12" customHeight="1" x14ac:dyDescent="0.25">
      <c r="A38" s="14" t="s">
        <v>291</v>
      </c>
      <c r="B38" s="5"/>
      <c r="C38" s="5"/>
      <c r="D38" s="5"/>
      <c r="E38" s="5"/>
      <c r="F38" s="5"/>
      <c r="G38" s="5"/>
      <c r="H38" s="5"/>
      <c r="I38" s="5"/>
      <c r="J38" s="5"/>
      <c r="K38" s="5"/>
      <c r="L38" s="5"/>
      <c r="M38" s="5"/>
      <c r="N38" s="5"/>
      <c r="O38" s="5"/>
      <c r="P38" s="5"/>
      <c r="Q38" s="5"/>
      <c r="R38" s="5"/>
      <c r="S38" s="5"/>
      <c r="T38" s="5"/>
      <c r="U38" s="5"/>
      <c r="V38" s="5"/>
      <c r="W38" s="5"/>
    </row>
    <row r="39" spans="1:29" s="12" customFormat="1" ht="12" customHeight="1" x14ac:dyDescent="0.25">
      <c r="A39" s="138" t="s">
        <v>274</v>
      </c>
      <c r="C39" s="13"/>
      <c r="D39" s="13"/>
      <c r="E39" s="13"/>
      <c r="F39" s="13"/>
      <c r="G39" s="13"/>
      <c r="H39" s="13"/>
      <c r="I39" s="13"/>
      <c r="J39" s="13"/>
      <c r="K39" s="13"/>
    </row>
    <row r="41" spans="1:29" ht="12.75" customHeight="1" x14ac:dyDescent="0.25">
      <c r="H41" s="137"/>
      <c r="I41" s="137"/>
      <c r="J41" s="137"/>
      <c r="K41" s="137"/>
      <c r="L41" s="137"/>
      <c r="M41" s="137"/>
      <c r="N41" s="137"/>
      <c r="O41" s="137"/>
      <c r="P41" s="137"/>
      <c r="Q41" s="137"/>
      <c r="R41" s="137"/>
      <c r="S41" s="137"/>
      <c r="T41" s="137"/>
      <c r="U41" s="137"/>
      <c r="V41" s="137"/>
    </row>
  </sheetData>
  <mergeCells count="2">
    <mergeCell ref="A2:V2"/>
    <mergeCell ref="A1:W1"/>
  </mergeCells>
  <printOptions horizontalCentered="1"/>
  <pageMargins left="0.59055118110236227" right="0.43307086614173229" top="0.78740157480314965" bottom="0.78740157480314965" header="0.31496062992125984" footer="0.31496062992125984"/>
  <pageSetup paperSize="9"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68"/>
  <sheetViews>
    <sheetView showGridLines="0" zoomScaleNormal="100" zoomScaleSheetLayoutView="160" workbookViewId="0">
      <selection activeCell="U9" sqref="U9"/>
    </sheetView>
  </sheetViews>
  <sheetFormatPr baseColWidth="10" defaultColWidth="7.28515625" defaultRowHeight="12.75" customHeight="1" x14ac:dyDescent="0.25"/>
  <cols>
    <col min="1" max="1" width="23" style="118" customWidth="1"/>
    <col min="2" max="2" width="8.28515625" style="118" hidden="1" customWidth="1"/>
    <col min="3" max="3" width="8.28515625" style="130" hidden="1" customWidth="1"/>
    <col min="4" max="8" width="8.28515625" style="118" hidden="1" customWidth="1"/>
    <col min="9" max="9" width="5.28515625" style="118" hidden="1" customWidth="1"/>
    <col min="10" max="12" width="7.7109375" style="118" hidden="1" customWidth="1"/>
    <col min="13" max="13" width="8.85546875" style="118" hidden="1" customWidth="1"/>
    <col min="14" max="16" width="9.140625" style="118" customWidth="1"/>
    <col min="17" max="22" width="9.140625" style="130" customWidth="1"/>
    <col min="23" max="249" width="7.28515625" style="118"/>
    <col min="250" max="250" width="22.7109375" style="118" customWidth="1"/>
    <col min="251" max="264" width="8.28515625" style="118" customWidth="1"/>
    <col min="265" max="266" width="8.7109375" style="118" customWidth="1"/>
    <col min="267" max="267" width="9.28515625" style="118" customWidth="1"/>
    <col min="268" max="505" width="7.28515625" style="118"/>
    <col min="506" max="506" width="22.7109375" style="118" customWidth="1"/>
    <col min="507" max="520" width="8.28515625" style="118" customWidth="1"/>
    <col min="521" max="522" width="8.7109375" style="118" customWidth="1"/>
    <col min="523" max="523" width="9.28515625" style="118" customWidth="1"/>
    <col min="524" max="761" width="7.28515625" style="118"/>
    <col min="762" max="762" width="22.7109375" style="118" customWidth="1"/>
    <col min="763" max="776" width="8.28515625" style="118" customWidth="1"/>
    <col min="777" max="778" width="8.7109375" style="118" customWidth="1"/>
    <col min="779" max="779" width="9.28515625" style="118" customWidth="1"/>
    <col min="780" max="1017" width="7.28515625" style="118"/>
    <col min="1018" max="1018" width="22.7109375" style="118" customWidth="1"/>
    <col min="1019" max="1032" width="8.28515625" style="118" customWidth="1"/>
    <col min="1033" max="1034" width="8.7109375" style="118" customWidth="1"/>
    <col min="1035" max="1035" width="9.28515625" style="118" customWidth="1"/>
    <col min="1036" max="1273" width="7.28515625" style="118"/>
    <col min="1274" max="1274" width="22.7109375" style="118" customWidth="1"/>
    <col min="1275" max="1288" width="8.28515625" style="118" customWidth="1"/>
    <col min="1289" max="1290" width="8.7109375" style="118" customWidth="1"/>
    <col min="1291" max="1291" width="9.28515625" style="118" customWidth="1"/>
    <col min="1292" max="1529" width="7.28515625" style="118"/>
    <col min="1530" max="1530" width="22.7109375" style="118" customWidth="1"/>
    <col min="1531" max="1544" width="8.28515625" style="118" customWidth="1"/>
    <col min="1545" max="1546" width="8.7109375" style="118" customWidth="1"/>
    <col min="1547" max="1547" width="9.28515625" style="118" customWidth="1"/>
    <col min="1548" max="1785" width="7.28515625" style="118"/>
    <col min="1786" max="1786" width="22.7109375" style="118" customWidth="1"/>
    <col min="1787" max="1800" width="8.28515625" style="118" customWidth="1"/>
    <col min="1801" max="1802" width="8.7109375" style="118" customWidth="1"/>
    <col min="1803" max="1803" width="9.28515625" style="118" customWidth="1"/>
    <col min="1804" max="2041" width="7.28515625" style="118"/>
    <col min="2042" max="2042" width="22.7109375" style="118" customWidth="1"/>
    <col min="2043" max="2056" width="8.28515625" style="118" customWidth="1"/>
    <col min="2057" max="2058" width="8.7109375" style="118" customWidth="1"/>
    <col min="2059" max="2059" width="9.28515625" style="118" customWidth="1"/>
    <col min="2060" max="2297" width="7.28515625" style="118"/>
    <col min="2298" max="2298" width="22.7109375" style="118" customWidth="1"/>
    <col min="2299" max="2312" width="8.28515625" style="118" customWidth="1"/>
    <col min="2313" max="2314" width="8.7109375" style="118" customWidth="1"/>
    <col min="2315" max="2315" width="9.28515625" style="118" customWidth="1"/>
    <col min="2316" max="2553" width="7.28515625" style="118"/>
    <col min="2554" max="2554" width="22.7109375" style="118" customWidth="1"/>
    <col min="2555" max="2568" width="8.28515625" style="118" customWidth="1"/>
    <col min="2569" max="2570" width="8.7109375" style="118" customWidth="1"/>
    <col min="2571" max="2571" width="9.28515625" style="118" customWidth="1"/>
    <col min="2572" max="2809" width="7.28515625" style="118"/>
    <col min="2810" max="2810" width="22.7109375" style="118" customWidth="1"/>
    <col min="2811" max="2824" width="8.28515625" style="118" customWidth="1"/>
    <col min="2825" max="2826" width="8.7109375" style="118" customWidth="1"/>
    <col min="2827" max="2827" width="9.28515625" style="118" customWidth="1"/>
    <col min="2828" max="3065" width="7.28515625" style="118"/>
    <col min="3066" max="3066" width="22.7109375" style="118" customWidth="1"/>
    <col min="3067" max="3080" width="8.28515625" style="118" customWidth="1"/>
    <col min="3081" max="3082" width="8.7109375" style="118" customWidth="1"/>
    <col min="3083" max="3083" width="9.28515625" style="118" customWidth="1"/>
    <col min="3084" max="3321" width="7.28515625" style="118"/>
    <col min="3322" max="3322" width="22.7109375" style="118" customWidth="1"/>
    <col min="3323" max="3336" width="8.28515625" style="118" customWidth="1"/>
    <col min="3337" max="3338" width="8.7109375" style="118" customWidth="1"/>
    <col min="3339" max="3339" width="9.28515625" style="118" customWidth="1"/>
    <col min="3340" max="3577" width="7.28515625" style="118"/>
    <col min="3578" max="3578" width="22.7109375" style="118" customWidth="1"/>
    <col min="3579" max="3592" width="8.28515625" style="118" customWidth="1"/>
    <col min="3593" max="3594" width="8.7109375" style="118" customWidth="1"/>
    <col min="3595" max="3595" width="9.28515625" style="118" customWidth="1"/>
    <col min="3596" max="3833" width="7.28515625" style="118"/>
    <col min="3834" max="3834" width="22.7109375" style="118" customWidth="1"/>
    <col min="3835" max="3848" width="8.28515625" style="118" customWidth="1"/>
    <col min="3849" max="3850" width="8.7109375" style="118" customWidth="1"/>
    <col min="3851" max="3851" width="9.28515625" style="118" customWidth="1"/>
    <col min="3852" max="4089" width="7.28515625" style="118"/>
    <col min="4090" max="4090" width="22.7109375" style="118" customWidth="1"/>
    <col min="4091" max="4104" width="8.28515625" style="118" customWidth="1"/>
    <col min="4105" max="4106" width="8.7109375" style="118" customWidth="1"/>
    <col min="4107" max="4107" width="9.28515625" style="118" customWidth="1"/>
    <col min="4108" max="4345" width="7.28515625" style="118"/>
    <col min="4346" max="4346" width="22.7109375" style="118" customWidth="1"/>
    <col min="4347" max="4360" width="8.28515625" style="118" customWidth="1"/>
    <col min="4361" max="4362" width="8.7109375" style="118" customWidth="1"/>
    <col min="4363" max="4363" width="9.28515625" style="118" customWidth="1"/>
    <col min="4364" max="4601" width="7.28515625" style="118"/>
    <col min="4602" max="4602" width="22.7109375" style="118" customWidth="1"/>
    <col min="4603" max="4616" width="8.28515625" style="118" customWidth="1"/>
    <col min="4617" max="4618" width="8.7109375" style="118" customWidth="1"/>
    <col min="4619" max="4619" width="9.28515625" style="118" customWidth="1"/>
    <col min="4620" max="4857" width="7.28515625" style="118"/>
    <col min="4858" max="4858" width="22.7109375" style="118" customWidth="1"/>
    <col min="4859" max="4872" width="8.28515625" style="118" customWidth="1"/>
    <col min="4873" max="4874" width="8.7109375" style="118" customWidth="1"/>
    <col min="4875" max="4875" width="9.28515625" style="118" customWidth="1"/>
    <col min="4876" max="5113" width="7.28515625" style="118"/>
    <col min="5114" max="5114" width="22.7109375" style="118" customWidth="1"/>
    <col min="5115" max="5128" width="8.28515625" style="118" customWidth="1"/>
    <col min="5129" max="5130" width="8.7109375" style="118" customWidth="1"/>
    <col min="5131" max="5131" width="9.28515625" style="118" customWidth="1"/>
    <col min="5132" max="5369" width="7.28515625" style="118"/>
    <col min="5370" max="5370" width="22.7109375" style="118" customWidth="1"/>
    <col min="5371" max="5384" width="8.28515625" style="118" customWidth="1"/>
    <col min="5385" max="5386" width="8.7109375" style="118" customWidth="1"/>
    <col min="5387" max="5387" width="9.28515625" style="118" customWidth="1"/>
    <col min="5388" max="5625" width="7.28515625" style="118"/>
    <col min="5626" max="5626" width="22.7109375" style="118" customWidth="1"/>
    <col min="5627" max="5640" width="8.28515625" style="118" customWidth="1"/>
    <col min="5641" max="5642" width="8.7109375" style="118" customWidth="1"/>
    <col min="5643" max="5643" width="9.28515625" style="118" customWidth="1"/>
    <col min="5644" max="5881" width="7.28515625" style="118"/>
    <col min="5882" max="5882" width="22.7109375" style="118" customWidth="1"/>
    <col min="5883" max="5896" width="8.28515625" style="118" customWidth="1"/>
    <col min="5897" max="5898" width="8.7109375" style="118" customWidth="1"/>
    <col min="5899" max="5899" width="9.28515625" style="118" customWidth="1"/>
    <col min="5900" max="6137" width="7.28515625" style="118"/>
    <col min="6138" max="6138" width="22.7109375" style="118" customWidth="1"/>
    <col min="6139" max="6152" width="8.28515625" style="118" customWidth="1"/>
    <col min="6153" max="6154" width="8.7109375" style="118" customWidth="1"/>
    <col min="6155" max="6155" width="9.28515625" style="118" customWidth="1"/>
    <col min="6156" max="6393" width="7.28515625" style="118"/>
    <col min="6394" max="6394" width="22.7109375" style="118" customWidth="1"/>
    <col min="6395" max="6408" width="8.28515625" style="118" customWidth="1"/>
    <col min="6409" max="6410" width="8.7109375" style="118" customWidth="1"/>
    <col min="6411" max="6411" width="9.28515625" style="118" customWidth="1"/>
    <col min="6412" max="6649" width="7.28515625" style="118"/>
    <col min="6650" max="6650" width="22.7109375" style="118" customWidth="1"/>
    <col min="6651" max="6664" width="8.28515625" style="118" customWidth="1"/>
    <col min="6665" max="6666" width="8.7109375" style="118" customWidth="1"/>
    <col min="6667" max="6667" width="9.28515625" style="118" customWidth="1"/>
    <col min="6668" max="6905" width="7.28515625" style="118"/>
    <col min="6906" max="6906" width="22.7109375" style="118" customWidth="1"/>
    <col min="6907" max="6920" width="8.28515625" style="118" customWidth="1"/>
    <col min="6921" max="6922" width="8.7109375" style="118" customWidth="1"/>
    <col min="6923" max="6923" width="9.28515625" style="118" customWidth="1"/>
    <col min="6924" max="7161" width="7.28515625" style="118"/>
    <col min="7162" max="7162" width="22.7109375" style="118" customWidth="1"/>
    <col min="7163" max="7176" width="8.28515625" style="118" customWidth="1"/>
    <col min="7177" max="7178" width="8.7109375" style="118" customWidth="1"/>
    <col min="7179" max="7179" width="9.28515625" style="118" customWidth="1"/>
    <col min="7180" max="7417" width="7.28515625" style="118"/>
    <col min="7418" max="7418" width="22.7109375" style="118" customWidth="1"/>
    <col min="7419" max="7432" width="8.28515625" style="118" customWidth="1"/>
    <col min="7433" max="7434" width="8.7109375" style="118" customWidth="1"/>
    <col min="7435" max="7435" width="9.28515625" style="118" customWidth="1"/>
    <col min="7436" max="7673" width="7.28515625" style="118"/>
    <col min="7674" max="7674" width="22.7109375" style="118" customWidth="1"/>
    <col min="7675" max="7688" width="8.28515625" style="118" customWidth="1"/>
    <col min="7689" max="7690" width="8.7109375" style="118" customWidth="1"/>
    <col min="7691" max="7691" width="9.28515625" style="118" customWidth="1"/>
    <col min="7692" max="7929" width="7.28515625" style="118"/>
    <col min="7930" max="7930" width="22.7109375" style="118" customWidth="1"/>
    <col min="7931" max="7944" width="8.28515625" style="118" customWidth="1"/>
    <col min="7945" max="7946" width="8.7109375" style="118" customWidth="1"/>
    <col min="7947" max="7947" width="9.28515625" style="118" customWidth="1"/>
    <col min="7948" max="8185" width="7.28515625" style="118"/>
    <col min="8186" max="8186" width="22.7109375" style="118" customWidth="1"/>
    <col min="8187" max="8200" width="8.28515625" style="118" customWidth="1"/>
    <col min="8201" max="8202" width="8.7109375" style="118" customWidth="1"/>
    <col min="8203" max="8203" width="9.28515625" style="118" customWidth="1"/>
    <col min="8204" max="8441" width="7.28515625" style="118"/>
    <col min="8442" max="8442" width="22.7109375" style="118" customWidth="1"/>
    <col min="8443" max="8456" width="8.28515625" style="118" customWidth="1"/>
    <col min="8457" max="8458" width="8.7109375" style="118" customWidth="1"/>
    <col min="8459" max="8459" width="9.28515625" style="118" customWidth="1"/>
    <col min="8460" max="8697" width="7.28515625" style="118"/>
    <col min="8698" max="8698" width="22.7109375" style="118" customWidth="1"/>
    <col min="8699" max="8712" width="8.28515625" style="118" customWidth="1"/>
    <col min="8713" max="8714" width="8.7109375" style="118" customWidth="1"/>
    <col min="8715" max="8715" width="9.28515625" style="118" customWidth="1"/>
    <col min="8716" max="8953" width="7.28515625" style="118"/>
    <col min="8954" max="8954" width="22.7109375" style="118" customWidth="1"/>
    <col min="8955" max="8968" width="8.28515625" style="118" customWidth="1"/>
    <col min="8969" max="8970" width="8.7109375" style="118" customWidth="1"/>
    <col min="8971" max="8971" width="9.28515625" style="118" customWidth="1"/>
    <col min="8972" max="9209" width="7.28515625" style="118"/>
    <col min="9210" max="9210" width="22.7109375" style="118" customWidth="1"/>
    <col min="9211" max="9224" width="8.28515625" style="118" customWidth="1"/>
    <col min="9225" max="9226" width="8.7109375" style="118" customWidth="1"/>
    <col min="9227" max="9227" width="9.28515625" style="118" customWidth="1"/>
    <col min="9228" max="9465" width="7.28515625" style="118"/>
    <col min="9466" max="9466" width="22.7109375" style="118" customWidth="1"/>
    <col min="9467" max="9480" width="8.28515625" style="118" customWidth="1"/>
    <col min="9481" max="9482" width="8.7109375" style="118" customWidth="1"/>
    <col min="9483" max="9483" width="9.28515625" style="118" customWidth="1"/>
    <col min="9484" max="9721" width="7.28515625" style="118"/>
    <col min="9722" max="9722" width="22.7109375" style="118" customWidth="1"/>
    <col min="9723" max="9736" width="8.28515625" style="118" customWidth="1"/>
    <col min="9737" max="9738" width="8.7109375" style="118" customWidth="1"/>
    <col min="9739" max="9739" width="9.28515625" style="118" customWidth="1"/>
    <col min="9740" max="9977" width="7.28515625" style="118"/>
    <col min="9978" max="9978" width="22.7109375" style="118" customWidth="1"/>
    <col min="9979" max="9992" width="8.28515625" style="118" customWidth="1"/>
    <col min="9993" max="9994" width="8.7109375" style="118" customWidth="1"/>
    <col min="9995" max="9995" width="9.28515625" style="118" customWidth="1"/>
    <col min="9996" max="10233" width="7.28515625" style="118"/>
    <col min="10234" max="10234" width="22.7109375" style="118" customWidth="1"/>
    <col min="10235" max="10248" width="8.28515625" style="118" customWidth="1"/>
    <col min="10249" max="10250" width="8.7109375" style="118" customWidth="1"/>
    <col min="10251" max="10251" width="9.28515625" style="118" customWidth="1"/>
    <col min="10252" max="10489" width="7.28515625" style="118"/>
    <col min="10490" max="10490" width="22.7109375" style="118" customWidth="1"/>
    <col min="10491" max="10504" width="8.28515625" style="118" customWidth="1"/>
    <col min="10505" max="10506" width="8.7109375" style="118" customWidth="1"/>
    <col min="10507" max="10507" width="9.28515625" style="118" customWidth="1"/>
    <col min="10508" max="10745" width="7.28515625" style="118"/>
    <col min="10746" max="10746" width="22.7109375" style="118" customWidth="1"/>
    <col min="10747" max="10760" width="8.28515625" style="118" customWidth="1"/>
    <col min="10761" max="10762" width="8.7109375" style="118" customWidth="1"/>
    <col min="10763" max="10763" width="9.28515625" style="118" customWidth="1"/>
    <col min="10764" max="11001" width="7.28515625" style="118"/>
    <col min="11002" max="11002" width="22.7109375" style="118" customWidth="1"/>
    <col min="11003" max="11016" width="8.28515625" style="118" customWidth="1"/>
    <col min="11017" max="11018" width="8.7109375" style="118" customWidth="1"/>
    <col min="11019" max="11019" width="9.28515625" style="118" customWidth="1"/>
    <col min="11020" max="11257" width="7.28515625" style="118"/>
    <col min="11258" max="11258" width="22.7109375" style="118" customWidth="1"/>
    <col min="11259" max="11272" width="8.28515625" style="118" customWidth="1"/>
    <col min="11273" max="11274" width="8.7109375" style="118" customWidth="1"/>
    <col min="11275" max="11275" width="9.28515625" style="118" customWidth="1"/>
    <col min="11276" max="11513" width="7.28515625" style="118"/>
    <col min="11514" max="11514" width="22.7109375" style="118" customWidth="1"/>
    <col min="11515" max="11528" width="8.28515625" style="118" customWidth="1"/>
    <col min="11529" max="11530" width="8.7109375" style="118" customWidth="1"/>
    <col min="11531" max="11531" width="9.28515625" style="118" customWidth="1"/>
    <col min="11532" max="11769" width="7.28515625" style="118"/>
    <col min="11770" max="11770" width="22.7109375" style="118" customWidth="1"/>
    <col min="11771" max="11784" width="8.28515625" style="118" customWidth="1"/>
    <col min="11785" max="11786" width="8.7109375" style="118" customWidth="1"/>
    <col min="11787" max="11787" width="9.28515625" style="118" customWidth="1"/>
    <col min="11788" max="12025" width="7.28515625" style="118"/>
    <col min="12026" max="12026" width="22.7109375" style="118" customWidth="1"/>
    <col min="12027" max="12040" width="8.28515625" style="118" customWidth="1"/>
    <col min="12041" max="12042" width="8.7109375" style="118" customWidth="1"/>
    <col min="12043" max="12043" width="9.28515625" style="118" customWidth="1"/>
    <col min="12044" max="12281" width="7.28515625" style="118"/>
    <col min="12282" max="12282" width="22.7109375" style="118" customWidth="1"/>
    <col min="12283" max="12296" width="8.28515625" style="118" customWidth="1"/>
    <col min="12297" max="12298" width="8.7109375" style="118" customWidth="1"/>
    <col min="12299" max="12299" width="9.28515625" style="118" customWidth="1"/>
    <col min="12300" max="12537" width="7.28515625" style="118"/>
    <col min="12538" max="12538" width="22.7109375" style="118" customWidth="1"/>
    <col min="12539" max="12552" width="8.28515625" style="118" customWidth="1"/>
    <col min="12553" max="12554" width="8.7109375" style="118" customWidth="1"/>
    <col min="12555" max="12555" width="9.28515625" style="118" customWidth="1"/>
    <col min="12556" max="12793" width="7.28515625" style="118"/>
    <col min="12794" max="12794" width="22.7109375" style="118" customWidth="1"/>
    <col min="12795" max="12808" width="8.28515625" style="118" customWidth="1"/>
    <col min="12809" max="12810" width="8.7109375" style="118" customWidth="1"/>
    <col min="12811" max="12811" width="9.28515625" style="118" customWidth="1"/>
    <col min="12812" max="13049" width="7.28515625" style="118"/>
    <col min="13050" max="13050" width="22.7109375" style="118" customWidth="1"/>
    <col min="13051" max="13064" width="8.28515625" style="118" customWidth="1"/>
    <col min="13065" max="13066" width="8.7109375" style="118" customWidth="1"/>
    <col min="13067" max="13067" width="9.28515625" style="118" customWidth="1"/>
    <col min="13068" max="13305" width="7.28515625" style="118"/>
    <col min="13306" max="13306" width="22.7109375" style="118" customWidth="1"/>
    <col min="13307" max="13320" width="8.28515625" style="118" customWidth="1"/>
    <col min="13321" max="13322" width="8.7109375" style="118" customWidth="1"/>
    <col min="13323" max="13323" width="9.28515625" style="118" customWidth="1"/>
    <col min="13324" max="13561" width="7.28515625" style="118"/>
    <col min="13562" max="13562" width="22.7109375" style="118" customWidth="1"/>
    <col min="13563" max="13576" width="8.28515625" style="118" customWidth="1"/>
    <col min="13577" max="13578" width="8.7109375" style="118" customWidth="1"/>
    <col min="13579" max="13579" width="9.28515625" style="118" customWidth="1"/>
    <col min="13580" max="13817" width="7.28515625" style="118"/>
    <col min="13818" max="13818" width="22.7109375" style="118" customWidth="1"/>
    <col min="13819" max="13832" width="8.28515625" style="118" customWidth="1"/>
    <col min="13833" max="13834" width="8.7109375" style="118" customWidth="1"/>
    <col min="13835" max="13835" width="9.28515625" style="118" customWidth="1"/>
    <col min="13836" max="14073" width="7.28515625" style="118"/>
    <col min="14074" max="14074" width="22.7109375" style="118" customWidth="1"/>
    <col min="14075" max="14088" width="8.28515625" style="118" customWidth="1"/>
    <col min="14089" max="14090" width="8.7109375" style="118" customWidth="1"/>
    <col min="14091" max="14091" width="9.28515625" style="118" customWidth="1"/>
    <col min="14092" max="14329" width="7.28515625" style="118"/>
    <col min="14330" max="14330" width="22.7109375" style="118" customWidth="1"/>
    <col min="14331" max="14344" width="8.28515625" style="118" customWidth="1"/>
    <col min="14345" max="14346" width="8.7109375" style="118" customWidth="1"/>
    <col min="14347" max="14347" width="9.28515625" style="118" customWidth="1"/>
    <col min="14348" max="14585" width="7.28515625" style="118"/>
    <col min="14586" max="14586" width="22.7109375" style="118" customWidth="1"/>
    <col min="14587" max="14600" width="8.28515625" style="118" customWidth="1"/>
    <col min="14601" max="14602" width="8.7109375" style="118" customWidth="1"/>
    <col min="14603" max="14603" width="9.28515625" style="118" customWidth="1"/>
    <col min="14604" max="14841" width="7.28515625" style="118"/>
    <col min="14842" max="14842" width="22.7109375" style="118" customWidth="1"/>
    <col min="14843" max="14856" width="8.28515625" style="118" customWidth="1"/>
    <col min="14857" max="14858" width="8.7109375" style="118" customWidth="1"/>
    <col min="14859" max="14859" width="9.28515625" style="118" customWidth="1"/>
    <col min="14860" max="15097" width="7.28515625" style="118"/>
    <col min="15098" max="15098" width="22.7109375" style="118" customWidth="1"/>
    <col min="15099" max="15112" width="8.28515625" style="118" customWidth="1"/>
    <col min="15113" max="15114" width="8.7109375" style="118" customWidth="1"/>
    <col min="15115" max="15115" width="9.28515625" style="118" customWidth="1"/>
    <col min="15116" max="15353" width="7.28515625" style="118"/>
    <col min="15354" max="15354" width="22.7109375" style="118" customWidth="1"/>
    <col min="15355" max="15368" width="8.28515625" style="118" customWidth="1"/>
    <col min="15369" max="15370" width="8.7109375" style="118" customWidth="1"/>
    <col min="15371" max="15371" width="9.28515625" style="118" customWidth="1"/>
    <col min="15372" max="15609" width="7.28515625" style="118"/>
    <col min="15610" max="15610" width="22.7109375" style="118" customWidth="1"/>
    <col min="15611" max="15624" width="8.28515625" style="118" customWidth="1"/>
    <col min="15625" max="15626" width="8.7109375" style="118" customWidth="1"/>
    <col min="15627" max="15627" width="9.28515625" style="118" customWidth="1"/>
    <col min="15628" max="15865" width="7.28515625" style="118"/>
    <col min="15866" max="15866" width="22.7109375" style="118" customWidth="1"/>
    <col min="15867" max="15880" width="8.28515625" style="118" customWidth="1"/>
    <col min="15881" max="15882" width="8.7109375" style="118" customWidth="1"/>
    <col min="15883" max="15883" width="9.28515625" style="118" customWidth="1"/>
    <col min="15884" max="16121" width="7.28515625" style="118"/>
    <col min="16122" max="16122" width="22.7109375" style="118" customWidth="1"/>
    <col min="16123" max="16136" width="8.28515625" style="118" customWidth="1"/>
    <col min="16137" max="16138" width="8.7109375" style="118" customWidth="1"/>
    <col min="16139" max="16139" width="9.28515625" style="118" customWidth="1"/>
    <col min="16140" max="16384" width="7.28515625" style="118"/>
  </cols>
  <sheetData>
    <row r="1" spans="1:23" s="249" customFormat="1" ht="12.75" customHeight="1" x14ac:dyDescent="0.25">
      <c r="A1" s="435" t="s">
        <v>282</v>
      </c>
      <c r="B1" s="435"/>
      <c r="C1" s="435"/>
      <c r="D1" s="435"/>
      <c r="E1" s="435"/>
      <c r="F1" s="435"/>
      <c r="G1" s="435"/>
      <c r="H1" s="435"/>
      <c r="I1" s="435"/>
      <c r="J1" s="435"/>
      <c r="K1" s="435"/>
      <c r="L1" s="435"/>
      <c r="M1" s="435"/>
      <c r="N1" s="435"/>
      <c r="O1" s="435"/>
      <c r="P1" s="435"/>
      <c r="Q1" s="435"/>
      <c r="R1" s="435"/>
      <c r="S1" s="435"/>
      <c r="T1" s="435"/>
      <c r="U1" s="435"/>
      <c r="V1" s="435"/>
    </row>
    <row r="2" spans="1:23" s="249" customFormat="1" ht="12.75" customHeight="1" x14ac:dyDescent="0.25">
      <c r="A2" s="436" t="s">
        <v>132</v>
      </c>
      <c r="B2" s="436"/>
      <c r="C2" s="436"/>
      <c r="D2" s="436"/>
      <c r="E2" s="436"/>
      <c r="F2" s="436"/>
      <c r="G2" s="436"/>
      <c r="H2" s="436"/>
      <c r="I2" s="436"/>
      <c r="J2" s="436"/>
      <c r="K2" s="436"/>
      <c r="L2" s="436"/>
      <c r="M2" s="436"/>
      <c r="N2" s="436"/>
      <c r="O2" s="436"/>
      <c r="P2" s="436"/>
      <c r="Q2" s="436"/>
      <c r="R2" s="436"/>
      <c r="S2" s="436"/>
      <c r="T2" s="436"/>
      <c r="U2" s="436"/>
      <c r="V2" s="436"/>
    </row>
    <row r="3" spans="1:23" s="117" customFormat="1" ht="3" customHeight="1" x14ac:dyDescent="0.25">
      <c r="A3" s="161"/>
      <c r="B3" s="162"/>
      <c r="C3" s="10"/>
      <c r="D3" s="10"/>
      <c r="E3" s="10"/>
      <c r="F3" s="10"/>
      <c r="G3" s="10"/>
      <c r="H3" s="10"/>
      <c r="I3" s="10"/>
      <c r="J3" s="10"/>
      <c r="K3" s="10"/>
      <c r="L3" s="10"/>
      <c r="M3" s="10"/>
      <c r="N3" s="10"/>
      <c r="O3" s="10"/>
      <c r="P3" s="10"/>
      <c r="Q3" s="163"/>
      <c r="R3" s="163"/>
      <c r="S3" s="163"/>
      <c r="T3" s="195"/>
      <c r="U3" s="163"/>
      <c r="V3" s="163"/>
    </row>
    <row r="4" spans="1:23" s="119" customFormat="1" ht="18" customHeight="1" x14ac:dyDescent="0.25">
      <c r="A4" s="212" t="s">
        <v>131</v>
      </c>
      <c r="B4" s="213">
        <v>2000</v>
      </c>
      <c r="C4" s="213">
        <v>2001</v>
      </c>
      <c r="D4" s="213">
        <v>2002</v>
      </c>
      <c r="E4" s="213">
        <v>2003</v>
      </c>
      <c r="F4" s="213">
        <v>2004</v>
      </c>
      <c r="G4" s="213">
        <v>2005</v>
      </c>
      <c r="H4" s="213">
        <v>2006</v>
      </c>
      <c r="I4" s="213">
        <v>2007</v>
      </c>
      <c r="J4" s="213">
        <v>2008</v>
      </c>
      <c r="K4" s="213">
        <v>2009</v>
      </c>
      <c r="L4" s="213">
        <v>2010</v>
      </c>
      <c r="M4" s="213">
        <v>2011</v>
      </c>
      <c r="N4" s="213">
        <v>2013</v>
      </c>
      <c r="O4" s="213">
        <v>2014</v>
      </c>
      <c r="P4" s="213">
        <v>2015</v>
      </c>
      <c r="Q4" s="213">
        <v>2016</v>
      </c>
      <c r="R4" s="213">
        <v>2017</v>
      </c>
      <c r="S4" s="213">
        <v>2018</v>
      </c>
      <c r="T4" s="213">
        <v>2019</v>
      </c>
      <c r="U4" s="213">
        <v>2020</v>
      </c>
      <c r="V4" s="213" t="s">
        <v>281</v>
      </c>
    </row>
    <row r="5" spans="1:23" s="119" customFormat="1" ht="3" customHeight="1" x14ac:dyDescent="0.25">
      <c r="A5" s="214"/>
      <c r="B5" s="215"/>
      <c r="C5" s="215"/>
      <c r="D5" s="215"/>
      <c r="E5" s="215"/>
      <c r="F5" s="215"/>
      <c r="G5" s="215"/>
      <c r="H5" s="215"/>
      <c r="I5" s="215"/>
      <c r="J5" s="215"/>
      <c r="K5" s="215"/>
      <c r="L5" s="215"/>
      <c r="M5" s="215"/>
      <c r="N5" s="215"/>
      <c r="O5" s="215"/>
      <c r="P5" s="215"/>
      <c r="Q5" s="215"/>
      <c r="R5" s="215"/>
      <c r="S5" s="215"/>
      <c r="T5" s="215"/>
      <c r="U5" s="215"/>
      <c r="V5" s="215"/>
    </row>
    <row r="6" spans="1:23" s="120" customFormat="1" ht="15.95" customHeight="1" x14ac:dyDescent="0.25">
      <c r="A6" s="216" t="s">
        <v>1</v>
      </c>
      <c r="B6" s="227">
        <v>10626323</v>
      </c>
      <c r="C6" s="227">
        <v>7955960</v>
      </c>
      <c r="D6" s="217">
        <v>8741396</v>
      </c>
      <c r="E6" s="217">
        <v>6060984.8699999992</v>
      </c>
      <c r="F6" s="217">
        <v>9574259</v>
      </c>
      <c r="G6" s="217">
        <v>9353306</v>
      </c>
      <c r="H6" s="217">
        <v>6983463</v>
      </c>
      <c r="I6" s="217">
        <v>7178699</v>
      </c>
      <c r="J6" s="217">
        <v>7362907</v>
      </c>
      <c r="K6" s="217">
        <v>6874404</v>
      </c>
      <c r="L6" s="217">
        <v>4221093</v>
      </c>
      <c r="M6" s="217">
        <v>8211717.9000000004</v>
      </c>
      <c r="N6" s="217">
        <v>5948569.2000000002</v>
      </c>
      <c r="O6" s="217">
        <v>3530654</v>
      </c>
      <c r="P6" s="217">
        <v>4858852.2</v>
      </c>
      <c r="Q6" s="217">
        <v>3806672</v>
      </c>
      <c r="R6" s="227">
        <v>4201174</v>
      </c>
      <c r="S6" s="227">
        <f>+S8+S39</f>
        <v>7209566</v>
      </c>
      <c r="T6" s="227">
        <v>4784687.83</v>
      </c>
      <c r="U6" s="227">
        <v>5662875.6699999999</v>
      </c>
      <c r="V6" s="227">
        <v>6496216.4605999999</v>
      </c>
    </row>
    <row r="7" spans="1:23" s="120" customFormat="1" ht="12.75" hidden="1" customHeight="1" x14ac:dyDescent="0.25">
      <c r="A7" s="228"/>
      <c r="B7" s="237"/>
      <c r="C7" s="237"/>
      <c r="D7" s="238"/>
      <c r="E7" s="238"/>
      <c r="F7" s="238"/>
      <c r="G7" s="238"/>
      <c r="H7" s="238"/>
      <c r="I7" s="238"/>
      <c r="J7" s="238"/>
      <c r="K7" s="238"/>
      <c r="L7" s="238"/>
      <c r="M7" s="238"/>
      <c r="N7" s="238"/>
      <c r="O7" s="238"/>
      <c r="P7" s="238"/>
      <c r="Q7" s="238"/>
      <c r="R7" s="237"/>
      <c r="S7" s="237"/>
    </row>
    <row r="8" spans="1:23" s="119" customFormat="1" ht="15.95" customHeight="1" x14ac:dyDescent="0.25">
      <c r="A8" s="228" t="s">
        <v>130</v>
      </c>
      <c r="B8" s="237">
        <v>10507043</v>
      </c>
      <c r="C8" s="237">
        <v>7823088</v>
      </c>
      <c r="D8" s="238">
        <v>8540594</v>
      </c>
      <c r="E8" s="238">
        <v>5827435.3699999992</v>
      </c>
      <c r="F8" s="238">
        <v>9237754</v>
      </c>
      <c r="G8" s="238">
        <v>8991699</v>
      </c>
      <c r="H8" s="238">
        <v>6482581</v>
      </c>
      <c r="I8" s="238">
        <v>6655123</v>
      </c>
      <c r="J8" s="238">
        <v>6745514</v>
      </c>
      <c r="K8" s="238">
        <v>6368012</v>
      </c>
      <c r="L8" s="238">
        <v>3735311</v>
      </c>
      <c r="M8" s="238">
        <v>7650893.4500000002</v>
      </c>
      <c r="N8" s="238">
        <v>5321834</v>
      </c>
      <c r="O8" s="238">
        <v>2829127</v>
      </c>
      <c r="P8" s="238">
        <v>4197477</v>
      </c>
      <c r="Q8" s="239">
        <v>3382129</v>
      </c>
      <c r="R8" s="239">
        <v>3796336</v>
      </c>
      <c r="S8" s="239">
        <v>6719471</v>
      </c>
      <c r="T8" s="239">
        <v>4085277.75</v>
      </c>
      <c r="U8" s="239">
        <v>5023035.53</v>
      </c>
      <c r="V8" s="239">
        <v>5848300.4035999998</v>
      </c>
    </row>
    <row r="9" spans="1:23" s="119" customFormat="1" ht="15.95" customHeight="1" x14ac:dyDescent="0.25">
      <c r="A9" s="229" t="s">
        <v>300</v>
      </c>
      <c r="B9" s="237">
        <v>10194169</v>
      </c>
      <c r="C9" s="237">
        <v>7492653</v>
      </c>
      <c r="D9" s="238">
        <v>8344573</v>
      </c>
      <c r="E9" s="238">
        <v>5725838.879999999</v>
      </c>
      <c r="F9" s="238">
        <v>9105041</v>
      </c>
      <c r="G9" s="238">
        <v>8846310</v>
      </c>
      <c r="H9" s="238">
        <v>6379061</v>
      </c>
      <c r="I9" s="238">
        <v>6528190</v>
      </c>
      <c r="J9" s="238">
        <v>6618310</v>
      </c>
      <c r="K9" s="238">
        <v>6211911</v>
      </c>
      <c r="L9" s="238">
        <v>3598421</v>
      </c>
      <c r="M9" s="238">
        <v>7502502</v>
      </c>
      <c r="N9" s="238">
        <v>5143168</v>
      </c>
      <c r="O9" s="238">
        <v>2592893</v>
      </c>
      <c r="P9" s="238">
        <v>4023232</v>
      </c>
      <c r="Q9" s="239">
        <v>3177343</v>
      </c>
      <c r="R9" s="239">
        <v>3575074</v>
      </c>
      <c r="S9" s="239">
        <v>6485892</v>
      </c>
      <c r="T9" s="239">
        <v>3863557</v>
      </c>
      <c r="U9" s="239">
        <v>4837934.8600000003</v>
      </c>
      <c r="V9" s="239">
        <v>5639208.1100000003</v>
      </c>
    </row>
    <row r="10" spans="1:23" ht="15.95" customHeight="1" x14ac:dyDescent="0.25">
      <c r="A10" s="230" t="s">
        <v>129</v>
      </c>
      <c r="B10" s="219">
        <v>9575717</v>
      </c>
      <c r="C10" s="219">
        <v>6358217</v>
      </c>
      <c r="D10" s="221">
        <v>8104729</v>
      </c>
      <c r="E10" s="221">
        <v>5347187.3</v>
      </c>
      <c r="F10" s="221">
        <v>8808494</v>
      </c>
      <c r="G10" s="221">
        <v>8655461</v>
      </c>
      <c r="H10" s="221">
        <v>5935302</v>
      </c>
      <c r="I10" s="221">
        <v>6159802</v>
      </c>
      <c r="J10" s="221">
        <v>6257981</v>
      </c>
      <c r="K10" s="221">
        <v>5935166</v>
      </c>
      <c r="L10" s="221">
        <v>3450609</v>
      </c>
      <c r="M10" s="221">
        <v>7125244</v>
      </c>
      <c r="N10" s="221">
        <v>4859056</v>
      </c>
      <c r="O10" s="221">
        <v>2322228</v>
      </c>
      <c r="P10" s="221">
        <v>3769920</v>
      </c>
      <c r="Q10" s="131">
        <v>2855268</v>
      </c>
      <c r="R10" s="131">
        <v>3297065</v>
      </c>
      <c r="S10" s="131">
        <v>6194843</v>
      </c>
      <c r="T10" s="131">
        <v>3504630</v>
      </c>
      <c r="U10" s="131">
        <v>4401314.2300000004</v>
      </c>
      <c r="V10" s="131">
        <v>5269775.88</v>
      </c>
    </row>
    <row r="11" spans="1:23" ht="15.95" customHeight="1" x14ac:dyDescent="0.25">
      <c r="A11" s="230" t="s">
        <v>128</v>
      </c>
      <c r="B11" s="219">
        <v>2548</v>
      </c>
      <c r="C11" s="219">
        <v>4175</v>
      </c>
      <c r="D11" s="220">
        <v>5967</v>
      </c>
      <c r="E11" s="220">
        <v>9592.1</v>
      </c>
      <c r="F11" s="220">
        <v>4628</v>
      </c>
      <c r="G11" s="220">
        <v>12080</v>
      </c>
      <c r="H11" s="220">
        <v>11429</v>
      </c>
      <c r="I11" s="220">
        <v>4080</v>
      </c>
      <c r="J11" s="220">
        <v>3840</v>
      </c>
      <c r="K11" s="220">
        <v>2520</v>
      </c>
      <c r="L11" s="220">
        <v>12512</v>
      </c>
      <c r="M11" s="220">
        <v>7739</v>
      </c>
      <c r="N11" s="220">
        <v>8291</v>
      </c>
      <c r="O11" s="220">
        <v>14394</v>
      </c>
      <c r="P11" s="220">
        <v>18100</v>
      </c>
      <c r="Q11" s="131">
        <v>14570</v>
      </c>
      <c r="R11" s="131">
        <v>19083</v>
      </c>
      <c r="S11" s="131">
        <v>27108</v>
      </c>
      <c r="T11" s="131">
        <v>29362</v>
      </c>
      <c r="U11" s="131">
        <v>4826.2700000000004</v>
      </c>
      <c r="V11" s="131">
        <v>5062.87</v>
      </c>
    </row>
    <row r="12" spans="1:23" ht="15.95" customHeight="1" x14ac:dyDescent="0.25">
      <c r="A12" s="230" t="s">
        <v>127</v>
      </c>
      <c r="B12" s="219">
        <v>434</v>
      </c>
      <c r="C12" s="219">
        <v>1287</v>
      </c>
      <c r="D12" s="220">
        <v>865</v>
      </c>
      <c r="E12" s="220">
        <v>2191.25</v>
      </c>
      <c r="F12" s="220">
        <v>1488</v>
      </c>
      <c r="G12" s="220">
        <v>3093</v>
      </c>
      <c r="H12" s="220">
        <v>13365</v>
      </c>
      <c r="I12" s="220">
        <v>9706</v>
      </c>
      <c r="J12" s="220">
        <v>42871</v>
      </c>
      <c r="K12" s="220">
        <v>29122</v>
      </c>
      <c r="L12" s="220">
        <v>13144</v>
      </c>
      <c r="M12" s="220">
        <v>14654</v>
      </c>
      <c r="N12" s="220">
        <v>77221</v>
      </c>
      <c r="O12" s="220">
        <v>40826</v>
      </c>
      <c r="P12" s="220">
        <v>93049</v>
      </c>
      <c r="Q12" s="131">
        <v>78572</v>
      </c>
      <c r="R12" s="131">
        <v>100632</v>
      </c>
      <c r="S12" s="131">
        <v>81795</v>
      </c>
      <c r="T12" s="131">
        <v>92430</v>
      </c>
      <c r="U12" s="131">
        <v>124260.86</v>
      </c>
      <c r="V12" s="131">
        <v>91756.29</v>
      </c>
    </row>
    <row r="13" spans="1:23" ht="15.95" customHeight="1" x14ac:dyDescent="0.25">
      <c r="A13" s="230" t="s">
        <v>126</v>
      </c>
      <c r="B13" s="219">
        <v>73263</v>
      </c>
      <c r="C13" s="219">
        <v>176202</v>
      </c>
      <c r="D13" s="220">
        <v>32698</v>
      </c>
      <c r="E13" s="220">
        <v>94384</v>
      </c>
      <c r="F13" s="220">
        <v>62255</v>
      </c>
      <c r="G13" s="220">
        <v>52895</v>
      </c>
      <c r="H13" s="220">
        <v>102322</v>
      </c>
      <c r="I13" s="220">
        <v>62387</v>
      </c>
      <c r="J13" s="220">
        <v>92989</v>
      </c>
      <c r="K13" s="220">
        <v>110579</v>
      </c>
      <c r="L13" s="220">
        <v>20467</v>
      </c>
      <c r="M13" s="220">
        <v>46945</v>
      </c>
      <c r="N13" s="220">
        <v>58297</v>
      </c>
      <c r="O13" s="220">
        <v>73844</v>
      </c>
      <c r="P13" s="220">
        <v>49964</v>
      </c>
      <c r="Q13" s="131">
        <v>165396</v>
      </c>
      <c r="R13" s="131">
        <v>112862</v>
      </c>
      <c r="S13" s="131">
        <v>72002</v>
      </c>
      <c r="T13" s="131">
        <v>55521</v>
      </c>
      <c r="U13" s="131">
        <v>98685.49</v>
      </c>
      <c r="V13" s="131">
        <v>88331.41</v>
      </c>
    </row>
    <row r="14" spans="1:23" ht="15.95" customHeight="1" x14ac:dyDescent="0.25">
      <c r="A14" s="230" t="s">
        <v>125</v>
      </c>
      <c r="B14" s="219">
        <v>296579</v>
      </c>
      <c r="C14" s="219">
        <v>723733</v>
      </c>
      <c r="D14" s="220">
        <v>154219</v>
      </c>
      <c r="E14" s="220">
        <v>217734.13</v>
      </c>
      <c r="F14" s="220">
        <v>187369</v>
      </c>
      <c r="G14" s="220">
        <v>80663</v>
      </c>
      <c r="H14" s="220">
        <v>277568</v>
      </c>
      <c r="I14" s="220">
        <v>254426</v>
      </c>
      <c r="J14" s="220">
        <v>169537</v>
      </c>
      <c r="K14" s="220">
        <v>74719</v>
      </c>
      <c r="L14" s="220">
        <v>17559</v>
      </c>
      <c r="M14" s="220">
        <v>257241</v>
      </c>
      <c r="N14" s="220">
        <v>82111</v>
      </c>
      <c r="O14" s="220">
        <v>81748</v>
      </c>
      <c r="P14" s="220">
        <v>23036</v>
      </c>
      <c r="Q14" s="131">
        <v>15122</v>
      </c>
      <c r="R14" s="131">
        <v>10094</v>
      </c>
      <c r="S14" s="131">
        <v>58356</v>
      </c>
      <c r="T14" s="131">
        <v>139811</v>
      </c>
      <c r="U14" s="131">
        <v>158878.93</v>
      </c>
      <c r="V14" s="131">
        <v>117537.21</v>
      </c>
    </row>
    <row r="15" spans="1:23" ht="15.95" customHeight="1" x14ac:dyDescent="0.25">
      <c r="A15" s="230" t="s">
        <v>124</v>
      </c>
      <c r="B15" s="219">
        <v>11159</v>
      </c>
      <c r="C15" s="219">
        <v>28025</v>
      </c>
      <c r="D15" s="220">
        <v>29787</v>
      </c>
      <c r="E15" s="220">
        <v>35651.43</v>
      </c>
      <c r="F15" s="220">
        <v>31456</v>
      </c>
      <c r="G15" s="220">
        <v>37078</v>
      </c>
      <c r="H15" s="220">
        <v>33755</v>
      </c>
      <c r="I15" s="220">
        <v>35333</v>
      </c>
      <c r="J15" s="220">
        <v>49473</v>
      </c>
      <c r="K15" s="220">
        <v>57152</v>
      </c>
      <c r="L15" s="220">
        <v>53359</v>
      </c>
      <c r="M15" s="220">
        <v>43688</v>
      </c>
      <c r="N15" s="220">
        <v>55830</v>
      </c>
      <c r="O15" s="220">
        <v>55136</v>
      </c>
      <c r="P15" s="220">
        <v>61909</v>
      </c>
      <c r="Q15" s="131">
        <v>40343</v>
      </c>
      <c r="R15" s="131">
        <v>30984</v>
      </c>
      <c r="S15" s="131">
        <v>47111</v>
      </c>
      <c r="T15" s="131">
        <v>34832</v>
      </c>
      <c r="U15" s="131">
        <v>43667.17</v>
      </c>
      <c r="V15" s="131">
        <v>59153.81</v>
      </c>
      <c r="W15" s="131"/>
    </row>
    <row r="16" spans="1:23" ht="15.95" customHeight="1" x14ac:dyDescent="0.3">
      <c r="A16" s="231" t="s">
        <v>123</v>
      </c>
      <c r="B16" s="219">
        <v>3868</v>
      </c>
      <c r="C16" s="219">
        <v>137098</v>
      </c>
      <c r="D16" s="220">
        <v>6022</v>
      </c>
      <c r="E16" s="220">
        <v>5914</v>
      </c>
      <c r="F16" s="220">
        <v>4080</v>
      </c>
      <c r="G16" s="220">
        <v>308</v>
      </c>
      <c r="H16" s="220" t="s">
        <v>0</v>
      </c>
      <c r="I16" s="220">
        <v>7</v>
      </c>
      <c r="J16" s="220">
        <v>8</v>
      </c>
      <c r="K16" s="220">
        <v>6</v>
      </c>
      <c r="L16" s="220">
        <v>26752</v>
      </c>
      <c r="M16" s="220">
        <v>3520</v>
      </c>
      <c r="N16" s="220" t="s">
        <v>0</v>
      </c>
      <c r="O16" s="220" t="s">
        <v>0</v>
      </c>
      <c r="P16" s="220">
        <v>647</v>
      </c>
      <c r="Q16" s="240">
        <v>2918</v>
      </c>
      <c r="R16" s="131">
        <v>652</v>
      </c>
      <c r="S16" s="131">
        <v>235</v>
      </c>
      <c r="T16" s="131">
        <v>444</v>
      </c>
      <c r="U16" s="131">
        <v>17.16</v>
      </c>
      <c r="V16" s="131">
        <v>3</v>
      </c>
    </row>
    <row r="17" spans="1:22" ht="15.95" customHeight="1" x14ac:dyDescent="0.3">
      <c r="A17" s="230" t="s">
        <v>122</v>
      </c>
      <c r="B17" s="219">
        <v>226294</v>
      </c>
      <c r="C17" s="219">
        <v>60298</v>
      </c>
      <c r="D17" s="220">
        <v>6853</v>
      </c>
      <c r="E17" s="220">
        <v>8726.27</v>
      </c>
      <c r="F17" s="220">
        <v>1541</v>
      </c>
      <c r="G17" s="220">
        <v>838</v>
      </c>
      <c r="H17" s="220">
        <v>89</v>
      </c>
      <c r="I17" s="220">
        <v>56</v>
      </c>
      <c r="J17" s="220">
        <v>5</v>
      </c>
      <c r="K17" s="220">
        <v>26</v>
      </c>
      <c r="L17" s="220">
        <v>17</v>
      </c>
      <c r="M17" s="220">
        <v>63</v>
      </c>
      <c r="N17" s="220" t="s">
        <v>0</v>
      </c>
      <c r="O17" s="220">
        <v>788</v>
      </c>
      <c r="P17" s="220">
        <v>815</v>
      </c>
      <c r="Q17" s="131">
        <v>40</v>
      </c>
      <c r="R17" s="240">
        <v>35</v>
      </c>
      <c r="S17" s="220" t="s">
        <v>0</v>
      </c>
      <c r="T17" s="240">
        <v>20</v>
      </c>
      <c r="U17" s="240">
        <v>7.47</v>
      </c>
      <c r="V17" s="240">
        <v>24.28</v>
      </c>
    </row>
    <row r="18" spans="1:22" ht="15.95" customHeight="1" x14ac:dyDescent="0.25">
      <c r="A18" s="230" t="s">
        <v>121</v>
      </c>
      <c r="B18" s="219">
        <v>4307</v>
      </c>
      <c r="C18" s="219">
        <v>3618</v>
      </c>
      <c r="D18" s="220">
        <v>3433</v>
      </c>
      <c r="E18" s="220">
        <v>4458.3999999999996</v>
      </c>
      <c r="F18" s="220">
        <v>3730</v>
      </c>
      <c r="G18" s="220">
        <v>3894</v>
      </c>
      <c r="H18" s="220">
        <v>5231</v>
      </c>
      <c r="I18" s="220">
        <v>2393</v>
      </c>
      <c r="J18" s="220">
        <v>1606</v>
      </c>
      <c r="K18" s="220">
        <v>2621</v>
      </c>
      <c r="L18" s="220">
        <v>4002</v>
      </c>
      <c r="M18" s="220">
        <v>3408</v>
      </c>
      <c r="N18" s="220">
        <v>2362</v>
      </c>
      <c r="O18" s="220">
        <v>3929</v>
      </c>
      <c r="P18" s="220">
        <v>5792</v>
      </c>
      <c r="Q18" s="131">
        <v>5114</v>
      </c>
      <c r="R18" s="131">
        <v>3667</v>
      </c>
      <c r="S18" s="131">
        <v>4442</v>
      </c>
      <c r="T18" s="131">
        <v>6507</v>
      </c>
      <c r="U18" s="131">
        <v>6277.28</v>
      </c>
      <c r="V18" s="131">
        <v>7563.36</v>
      </c>
    </row>
    <row r="19" spans="1:22" s="119" customFormat="1" ht="15.95" customHeight="1" x14ac:dyDescent="0.25">
      <c r="A19" s="229" t="s">
        <v>301</v>
      </c>
      <c r="B19" s="237">
        <v>107703</v>
      </c>
      <c r="C19" s="237">
        <v>142335</v>
      </c>
      <c r="D19" s="241">
        <v>62579</v>
      </c>
      <c r="E19" s="241">
        <v>19985.689999999999</v>
      </c>
      <c r="F19" s="241">
        <v>49907</v>
      </c>
      <c r="G19" s="241">
        <v>40976</v>
      </c>
      <c r="H19" s="241">
        <v>35545</v>
      </c>
      <c r="I19" s="241">
        <v>40552</v>
      </c>
      <c r="J19" s="241">
        <v>44185</v>
      </c>
      <c r="K19" s="241">
        <v>58614</v>
      </c>
      <c r="L19" s="241">
        <v>55334</v>
      </c>
      <c r="M19" s="241">
        <v>51511</v>
      </c>
      <c r="N19" s="241">
        <v>65296</v>
      </c>
      <c r="O19" s="241">
        <v>79784</v>
      </c>
      <c r="P19" s="241">
        <v>77897</v>
      </c>
      <c r="Q19" s="239">
        <v>97335</v>
      </c>
      <c r="R19" s="239">
        <v>98283</v>
      </c>
      <c r="S19" s="239">
        <v>92584</v>
      </c>
      <c r="T19" s="239">
        <v>73973</v>
      </c>
      <c r="U19" s="239">
        <v>44495.86</v>
      </c>
      <c r="V19" s="239">
        <v>55183.880000000005</v>
      </c>
    </row>
    <row r="20" spans="1:22" ht="15.95" customHeight="1" x14ac:dyDescent="0.25">
      <c r="A20" s="230" t="s">
        <v>120</v>
      </c>
      <c r="B20" s="219">
        <v>5995</v>
      </c>
      <c r="C20" s="219">
        <v>4107</v>
      </c>
      <c r="D20" s="220">
        <v>3147</v>
      </c>
      <c r="E20" s="220">
        <v>4841.6000000000004</v>
      </c>
      <c r="F20" s="220">
        <v>2483</v>
      </c>
      <c r="G20" s="220">
        <v>2944</v>
      </c>
      <c r="H20" s="220">
        <v>1030</v>
      </c>
      <c r="I20" s="220">
        <v>1983</v>
      </c>
      <c r="J20" s="220">
        <v>1920</v>
      </c>
      <c r="K20" s="220">
        <v>2522</v>
      </c>
      <c r="L20" s="220">
        <v>4138</v>
      </c>
      <c r="M20" s="220">
        <v>4323</v>
      </c>
      <c r="N20" s="220">
        <v>3551</v>
      </c>
      <c r="O20" s="220">
        <v>4800</v>
      </c>
      <c r="P20" s="220">
        <v>4416</v>
      </c>
      <c r="Q20" s="131">
        <v>7285</v>
      </c>
      <c r="R20" s="131">
        <v>6048</v>
      </c>
      <c r="S20" s="131">
        <v>5616</v>
      </c>
      <c r="T20" s="131">
        <v>6612</v>
      </c>
      <c r="U20" s="131">
        <v>3185.16</v>
      </c>
      <c r="V20" s="131">
        <v>4012.13</v>
      </c>
    </row>
    <row r="21" spans="1:22" ht="15.95" customHeight="1" x14ac:dyDescent="0.25">
      <c r="A21" s="230" t="s">
        <v>119</v>
      </c>
      <c r="B21" s="219">
        <v>4373</v>
      </c>
      <c r="C21" s="219">
        <v>2001</v>
      </c>
      <c r="D21" s="220">
        <v>1522</v>
      </c>
      <c r="E21" s="220">
        <v>1820.38</v>
      </c>
      <c r="F21" s="220">
        <v>1270</v>
      </c>
      <c r="G21" s="220">
        <v>857</v>
      </c>
      <c r="H21" s="220">
        <v>712</v>
      </c>
      <c r="I21" s="220">
        <v>1318</v>
      </c>
      <c r="J21" s="220">
        <v>1499</v>
      </c>
      <c r="K21" s="220">
        <v>2481</v>
      </c>
      <c r="L21" s="220">
        <v>1020</v>
      </c>
      <c r="M21" s="220">
        <v>1047</v>
      </c>
      <c r="N21" s="220">
        <v>765</v>
      </c>
      <c r="O21" s="220">
        <v>1550</v>
      </c>
      <c r="P21" s="220">
        <v>3052</v>
      </c>
      <c r="Q21" s="131">
        <v>3176</v>
      </c>
      <c r="R21" s="131">
        <v>1216</v>
      </c>
      <c r="S21" s="131">
        <v>3177</v>
      </c>
      <c r="T21" s="131">
        <v>7641</v>
      </c>
      <c r="U21" s="131">
        <v>5903.88</v>
      </c>
      <c r="V21" s="131">
        <v>1923.99</v>
      </c>
    </row>
    <row r="22" spans="1:22" ht="15.95" customHeight="1" x14ac:dyDescent="0.25">
      <c r="A22" s="230" t="s">
        <v>118</v>
      </c>
      <c r="B22" s="219">
        <v>5729</v>
      </c>
      <c r="C22" s="219">
        <v>4167</v>
      </c>
      <c r="D22" s="220">
        <v>1886</v>
      </c>
      <c r="E22" s="220">
        <v>1591.3</v>
      </c>
      <c r="F22" s="220">
        <v>2395</v>
      </c>
      <c r="G22" s="220">
        <v>854</v>
      </c>
      <c r="H22" s="220">
        <v>880</v>
      </c>
      <c r="I22" s="220">
        <v>1353</v>
      </c>
      <c r="J22" s="220">
        <v>1234</v>
      </c>
      <c r="K22" s="220">
        <v>1091</v>
      </c>
      <c r="L22" s="220">
        <v>2159</v>
      </c>
      <c r="M22" s="220">
        <v>1207</v>
      </c>
      <c r="N22" s="220">
        <v>1382</v>
      </c>
      <c r="O22" s="220">
        <v>2038</v>
      </c>
      <c r="P22" s="220">
        <v>2763.4</v>
      </c>
      <c r="Q22" s="131">
        <v>2446</v>
      </c>
      <c r="R22" s="131">
        <v>1605</v>
      </c>
      <c r="S22" s="131">
        <v>1319</v>
      </c>
      <c r="T22" s="131">
        <v>1114</v>
      </c>
      <c r="U22" s="131">
        <v>972.53</v>
      </c>
      <c r="V22" s="131">
        <v>562.03</v>
      </c>
    </row>
    <row r="23" spans="1:22" ht="15.95" customHeight="1" x14ac:dyDescent="0.25">
      <c r="A23" s="230" t="s">
        <v>117</v>
      </c>
      <c r="B23" s="219">
        <v>177</v>
      </c>
      <c r="C23" s="219">
        <v>313</v>
      </c>
      <c r="D23" s="220">
        <v>256</v>
      </c>
      <c r="E23" s="220">
        <v>466.3</v>
      </c>
      <c r="F23" s="220">
        <v>413</v>
      </c>
      <c r="G23" s="220">
        <v>243</v>
      </c>
      <c r="H23" s="220">
        <v>302</v>
      </c>
      <c r="I23" s="220">
        <v>204</v>
      </c>
      <c r="J23" s="220">
        <v>153</v>
      </c>
      <c r="K23" s="220">
        <v>234</v>
      </c>
      <c r="L23" s="220">
        <v>288</v>
      </c>
      <c r="M23" s="220">
        <v>168</v>
      </c>
      <c r="N23" s="220">
        <v>143</v>
      </c>
      <c r="O23" s="220">
        <v>142</v>
      </c>
      <c r="P23" s="220">
        <v>262.39999999999998</v>
      </c>
      <c r="Q23" s="131">
        <v>369</v>
      </c>
      <c r="R23" s="131">
        <v>165</v>
      </c>
      <c r="S23" s="131">
        <v>388</v>
      </c>
      <c r="T23" s="131">
        <v>857</v>
      </c>
      <c r="U23" s="131">
        <v>304.97000000000003</v>
      </c>
      <c r="V23" s="131">
        <v>148.47</v>
      </c>
    </row>
    <row r="24" spans="1:22" ht="15.95" customHeight="1" x14ac:dyDescent="0.25">
      <c r="A24" s="230" t="s">
        <v>116</v>
      </c>
      <c r="B24" s="219">
        <v>83361</v>
      </c>
      <c r="C24" s="219">
        <v>125065</v>
      </c>
      <c r="D24" s="220">
        <v>46251</v>
      </c>
      <c r="E24" s="220">
        <v>7665</v>
      </c>
      <c r="F24" s="220">
        <v>38651</v>
      </c>
      <c r="G24" s="220">
        <v>30600</v>
      </c>
      <c r="H24" s="220">
        <v>29441</v>
      </c>
      <c r="I24" s="220">
        <v>31634</v>
      </c>
      <c r="J24" s="220">
        <v>34929</v>
      </c>
      <c r="K24" s="220">
        <v>47161</v>
      </c>
      <c r="L24" s="220">
        <v>41108</v>
      </c>
      <c r="M24" s="220">
        <v>37646</v>
      </c>
      <c r="N24" s="220">
        <v>54522</v>
      </c>
      <c r="O24" s="220">
        <v>63940</v>
      </c>
      <c r="P24" s="220">
        <v>56286</v>
      </c>
      <c r="Q24" s="131">
        <v>72404</v>
      </c>
      <c r="R24" s="131">
        <v>79613</v>
      </c>
      <c r="S24" s="131">
        <v>76416</v>
      </c>
      <c r="T24" s="131">
        <v>54604</v>
      </c>
      <c r="U24" s="131">
        <v>31359.85</v>
      </c>
      <c r="V24" s="131">
        <v>46691.13</v>
      </c>
    </row>
    <row r="25" spans="1:22" ht="15.95" customHeight="1" x14ac:dyDescent="0.25">
      <c r="A25" s="230" t="s">
        <v>115</v>
      </c>
      <c r="B25" s="219">
        <v>4026</v>
      </c>
      <c r="C25" s="219">
        <v>2034</v>
      </c>
      <c r="D25" s="220">
        <v>2502</v>
      </c>
      <c r="E25" s="220">
        <v>2292</v>
      </c>
      <c r="F25" s="220">
        <v>983</v>
      </c>
      <c r="G25" s="220">
        <v>672</v>
      </c>
      <c r="H25" s="220">
        <v>1386</v>
      </c>
      <c r="I25" s="220">
        <v>974</v>
      </c>
      <c r="J25" s="220">
        <v>1185</v>
      </c>
      <c r="K25" s="220">
        <v>845</v>
      </c>
      <c r="L25" s="220">
        <v>1440</v>
      </c>
      <c r="M25" s="220">
        <v>1235</v>
      </c>
      <c r="N25" s="220">
        <v>813</v>
      </c>
      <c r="O25" s="220">
        <v>1730</v>
      </c>
      <c r="P25" s="220">
        <v>2476</v>
      </c>
      <c r="Q25" s="131">
        <v>2440</v>
      </c>
      <c r="R25" s="131">
        <v>1728</v>
      </c>
      <c r="S25" s="131">
        <v>1840</v>
      </c>
      <c r="T25" s="131">
        <v>1778</v>
      </c>
      <c r="U25" s="131">
        <v>1811.62</v>
      </c>
      <c r="V25" s="131">
        <v>1112.1500000000001</v>
      </c>
    </row>
    <row r="26" spans="1:22" ht="15.95" customHeight="1" x14ac:dyDescent="0.25">
      <c r="A26" s="230" t="s">
        <v>114</v>
      </c>
      <c r="B26" s="219">
        <v>4042</v>
      </c>
      <c r="C26" s="219">
        <v>4648</v>
      </c>
      <c r="D26" s="220">
        <v>7015</v>
      </c>
      <c r="E26" s="220">
        <v>1309.1099999999999</v>
      </c>
      <c r="F26" s="220">
        <v>3712</v>
      </c>
      <c r="G26" s="220">
        <v>4806</v>
      </c>
      <c r="H26" s="220">
        <v>1794</v>
      </c>
      <c r="I26" s="220">
        <v>3086</v>
      </c>
      <c r="J26" s="220">
        <v>3265</v>
      </c>
      <c r="K26" s="220">
        <v>4280</v>
      </c>
      <c r="L26" s="220">
        <v>5181</v>
      </c>
      <c r="M26" s="220">
        <v>5885</v>
      </c>
      <c r="N26" s="220">
        <v>4120</v>
      </c>
      <c r="O26" s="220">
        <v>5584</v>
      </c>
      <c r="P26" s="220">
        <v>8641</v>
      </c>
      <c r="Q26" s="131">
        <v>9215</v>
      </c>
      <c r="R26" s="131">
        <v>7908</v>
      </c>
      <c r="S26" s="131">
        <v>3828</v>
      </c>
      <c r="T26" s="131">
        <v>1367</v>
      </c>
      <c r="U26" s="131">
        <v>957.85</v>
      </c>
      <c r="V26" s="131">
        <v>733.98</v>
      </c>
    </row>
    <row r="27" spans="1:22" s="119" customFormat="1" ht="32.1" customHeight="1" x14ac:dyDescent="0.25">
      <c r="A27" s="232" t="s">
        <v>113</v>
      </c>
      <c r="B27" s="237">
        <v>66533</v>
      </c>
      <c r="C27" s="237">
        <v>51725</v>
      </c>
      <c r="D27" s="241">
        <v>53019</v>
      </c>
      <c r="E27" s="241">
        <v>48832.800000000003</v>
      </c>
      <c r="F27" s="241">
        <v>40978</v>
      </c>
      <c r="G27" s="241">
        <v>38128</v>
      </c>
      <c r="H27" s="241">
        <v>26960</v>
      </c>
      <c r="I27" s="241">
        <v>43494</v>
      </c>
      <c r="J27" s="241">
        <v>47580</v>
      </c>
      <c r="K27" s="241">
        <v>69304</v>
      </c>
      <c r="L27" s="241">
        <v>38178</v>
      </c>
      <c r="M27" s="241">
        <v>41142</v>
      </c>
      <c r="N27" s="241">
        <v>36750</v>
      </c>
      <c r="O27" s="241">
        <v>38039</v>
      </c>
      <c r="P27" s="241">
        <v>39630</v>
      </c>
      <c r="Q27" s="239">
        <v>43210</v>
      </c>
      <c r="R27" s="239">
        <v>53034</v>
      </c>
      <c r="S27" s="239">
        <v>40374</v>
      </c>
      <c r="T27" s="239">
        <v>39389.75</v>
      </c>
      <c r="U27" s="239">
        <v>33754.43</v>
      </c>
      <c r="V27" s="239">
        <v>27631.289999999997</v>
      </c>
    </row>
    <row r="28" spans="1:22" ht="15.95" customHeight="1" x14ac:dyDescent="0.25">
      <c r="A28" s="230" t="s">
        <v>112</v>
      </c>
      <c r="B28" s="219">
        <v>3251</v>
      </c>
      <c r="C28" s="219">
        <v>3293</v>
      </c>
      <c r="D28" s="226">
        <v>5606</v>
      </c>
      <c r="E28" s="226">
        <v>5385.1</v>
      </c>
      <c r="F28" s="226">
        <v>3532</v>
      </c>
      <c r="G28" s="226">
        <v>3046</v>
      </c>
      <c r="H28" s="226">
        <v>2141</v>
      </c>
      <c r="I28" s="226">
        <v>2451</v>
      </c>
      <c r="J28" s="226">
        <v>3429</v>
      </c>
      <c r="K28" s="226">
        <v>4699</v>
      </c>
      <c r="L28" s="226">
        <v>4142</v>
      </c>
      <c r="M28" s="226">
        <v>3657</v>
      </c>
      <c r="N28" s="226">
        <v>2258</v>
      </c>
      <c r="O28" s="226">
        <v>2121</v>
      </c>
      <c r="P28" s="220">
        <v>2564</v>
      </c>
      <c r="Q28" s="242">
        <v>3082</v>
      </c>
      <c r="R28" s="242">
        <v>1797</v>
      </c>
      <c r="S28" s="131">
        <v>1934</v>
      </c>
      <c r="T28" s="131">
        <v>1842</v>
      </c>
      <c r="U28" s="131">
        <v>1136.81</v>
      </c>
      <c r="V28" s="131">
        <v>1638</v>
      </c>
    </row>
    <row r="29" spans="1:22" ht="15.95" customHeight="1" x14ac:dyDescent="0.25">
      <c r="A29" s="230" t="s">
        <v>111</v>
      </c>
      <c r="B29" s="219">
        <v>1473</v>
      </c>
      <c r="C29" s="219">
        <v>3192</v>
      </c>
      <c r="D29" s="226">
        <v>2192</v>
      </c>
      <c r="E29" s="226">
        <v>1472.1</v>
      </c>
      <c r="F29" s="226">
        <v>2361</v>
      </c>
      <c r="G29" s="226">
        <v>867</v>
      </c>
      <c r="H29" s="226">
        <v>261</v>
      </c>
      <c r="I29" s="226">
        <v>630</v>
      </c>
      <c r="J29" s="226">
        <v>764</v>
      </c>
      <c r="K29" s="226">
        <v>453</v>
      </c>
      <c r="L29" s="226">
        <v>314</v>
      </c>
      <c r="M29" s="226">
        <v>638</v>
      </c>
      <c r="N29" s="226">
        <v>458</v>
      </c>
      <c r="O29" s="226">
        <v>270</v>
      </c>
      <c r="P29" s="220">
        <v>773</v>
      </c>
      <c r="Q29" s="242">
        <v>592</v>
      </c>
      <c r="R29" s="242">
        <v>255</v>
      </c>
      <c r="S29" s="242">
        <v>158</v>
      </c>
      <c r="T29" s="242">
        <v>234</v>
      </c>
      <c r="U29" s="242">
        <v>269.01</v>
      </c>
      <c r="V29" s="242">
        <v>111.91</v>
      </c>
    </row>
    <row r="30" spans="1:22" ht="15.95" customHeight="1" x14ac:dyDescent="0.25">
      <c r="A30" s="230" t="s">
        <v>110</v>
      </c>
      <c r="B30" s="219">
        <v>1056</v>
      </c>
      <c r="C30" s="219">
        <v>576</v>
      </c>
      <c r="D30" s="226">
        <v>2</v>
      </c>
      <c r="E30" s="220">
        <v>7</v>
      </c>
      <c r="F30" s="220">
        <v>1009</v>
      </c>
      <c r="G30" s="220">
        <v>774</v>
      </c>
      <c r="H30" s="220">
        <v>1650</v>
      </c>
      <c r="I30" s="220">
        <v>2380</v>
      </c>
      <c r="J30" s="220">
        <v>428</v>
      </c>
      <c r="K30" s="220">
        <v>459</v>
      </c>
      <c r="L30" s="220">
        <v>368</v>
      </c>
      <c r="M30" s="220">
        <v>774</v>
      </c>
      <c r="N30" s="220">
        <v>466</v>
      </c>
      <c r="O30" s="220">
        <v>1049</v>
      </c>
      <c r="P30" s="220">
        <v>1347</v>
      </c>
      <c r="Q30" s="131">
        <v>1679</v>
      </c>
      <c r="R30" s="131">
        <v>1501</v>
      </c>
      <c r="S30" s="131">
        <v>1394</v>
      </c>
      <c r="T30" s="131">
        <v>757.42</v>
      </c>
      <c r="U30" s="131">
        <v>836.16</v>
      </c>
      <c r="V30" s="131">
        <v>424.08</v>
      </c>
    </row>
    <row r="31" spans="1:22" ht="15.95" customHeight="1" x14ac:dyDescent="0.25">
      <c r="A31" s="230" t="s">
        <v>109</v>
      </c>
      <c r="B31" s="219">
        <v>183</v>
      </c>
      <c r="C31" s="219">
        <v>307</v>
      </c>
      <c r="D31" s="220" t="s">
        <v>0</v>
      </c>
      <c r="E31" s="220">
        <v>32</v>
      </c>
      <c r="F31" s="220">
        <v>271</v>
      </c>
      <c r="G31" s="220">
        <v>274</v>
      </c>
      <c r="H31" s="220">
        <v>212</v>
      </c>
      <c r="I31" s="220">
        <v>214</v>
      </c>
      <c r="J31" s="220">
        <v>114</v>
      </c>
      <c r="K31" s="220">
        <v>154</v>
      </c>
      <c r="L31" s="220">
        <v>86</v>
      </c>
      <c r="M31" s="220">
        <v>103</v>
      </c>
      <c r="N31" s="220">
        <v>96</v>
      </c>
      <c r="O31" s="220">
        <v>240</v>
      </c>
      <c r="P31" s="220">
        <v>158</v>
      </c>
      <c r="Q31" s="131">
        <v>114</v>
      </c>
      <c r="R31" s="131">
        <v>119</v>
      </c>
      <c r="S31" s="131">
        <v>171</v>
      </c>
      <c r="T31" s="131">
        <v>141.33000000000001</v>
      </c>
      <c r="U31" s="131">
        <v>178.63</v>
      </c>
      <c r="V31" s="131">
        <v>143.87</v>
      </c>
    </row>
    <row r="32" spans="1:22" ht="15.95" customHeight="1" x14ac:dyDescent="0.25">
      <c r="A32" s="230" t="s">
        <v>108</v>
      </c>
      <c r="B32" s="219">
        <v>26314</v>
      </c>
      <c r="C32" s="219">
        <v>24189</v>
      </c>
      <c r="D32" s="226">
        <v>19472</v>
      </c>
      <c r="E32" s="226">
        <v>19137</v>
      </c>
      <c r="F32" s="226">
        <v>12121</v>
      </c>
      <c r="G32" s="226">
        <v>6975</v>
      </c>
      <c r="H32" s="226">
        <v>4233</v>
      </c>
      <c r="I32" s="226">
        <v>10549</v>
      </c>
      <c r="J32" s="226">
        <v>16185</v>
      </c>
      <c r="K32" s="226">
        <v>18594</v>
      </c>
      <c r="L32" s="226">
        <v>10779</v>
      </c>
      <c r="M32" s="226">
        <v>13335</v>
      </c>
      <c r="N32" s="226">
        <v>13781</v>
      </c>
      <c r="O32" s="226">
        <v>14169</v>
      </c>
      <c r="P32" s="220">
        <v>13955</v>
      </c>
      <c r="Q32" s="242">
        <v>16742</v>
      </c>
      <c r="R32" s="242">
        <v>32275</v>
      </c>
      <c r="S32" s="242">
        <v>25190</v>
      </c>
      <c r="T32" s="242">
        <v>25985</v>
      </c>
      <c r="U32" s="242">
        <v>16151.26</v>
      </c>
      <c r="V32" s="242">
        <v>16052.63</v>
      </c>
    </row>
    <row r="33" spans="1:22" ht="15.95" customHeight="1" x14ac:dyDescent="0.25">
      <c r="A33" s="230" t="s">
        <v>107</v>
      </c>
      <c r="B33" s="219">
        <v>3692</v>
      </c>
      <c r="C33" s="219">
        <v>3295</v>
      </c>
      <c r="D33" s="226">
        <v>5242</v>
      </c>
      <c r="E33" s="226">
        <v>6244</v>
      </c>
      <c r="F33" s="226">
        <v>4736</v>
      </c>
      <c r="G33" s="226">
        <v>6001</v>
      </c>
      <c r="H33" s="226">
        <v>4200</v>
      </c>
      <c r="I33" s="226">
        <v>6530</v>
      </c>
      <c r="J33" s="226">
        <v>9399</v>
      </c>
      <c r="K33" s="226">
        <v>9203</v>
      </c>
      <c r="L33" s="226">
        <v>9945</v>
      </c>
      <c r="M33" s="226">
        <v>9049</v>
      </c>
      <c r="N33" s="226">
        <v>7742</v>
      </c>
      <c r="O33" s="226">
        <v>5823</v>
      </c>
      <c r="P33" s="220">
        <v>7623</v>
      </c>
      <c r="Q33" s="242">
        <v>11868</v>
      </c>
      <c r="R33" s="242">
        <v>10879</v>
      </c>
      <c r="S33" s="242">
        <v>7024</v>
      </c>
      <c r="T33" s="242">
        <v>3306</v>
      </c>
      <c r="U33" s="242">
        <v>3095.95</v>
      </c>
      <c r="V33" s="242">
        <v>1460.99</v>
      </c>
    </row>
    <row r="34" spans="1:22" ht="15.95" customHeight="1" x14ac:dyDescent="0.25">
      <c r="A34" s="230" t="s">
        <v>106</v>
      </c>
      <c r="B34" s="219">
        <v>19014</v>
      </c>
      <c r="C34" s="219">
        <v>9085</v>
      </c>
      <c r="D34" s="226">
        <v>8929</v>
      </c>
      <c r="E34" s="226">
        <v>8018</v>
      </c>
      <c r="F34" s="226">
        <v>5527</v>
      </c>
      <c r="G34" s="226">
        <v>9856</v>
      </c>
      <c r="H34" s="226">
        <v>3483</v>
      </c>
      <c r="I34" s="226">
        <v>4984</v>
      </c>
      <c r="J34" s="226">
        <v>7037</v>
      </c>
      <c r="K34" s="226">
        <v>10008</v>
      </c>
      <c r="L34" s="226">
        <v>4878</v>
      </c>
      <c r="M34" s="226">
        <v>1779</v>
      </c>
      <c r="N34" s="226">
        <v>3375</v>
      </c>
      <c r="O34" s="226">
        <v>3688</v>
      </c>
      <c r="P34" s="220">
        <v>5222.3999999999996</v>
      </c>
      <c r="Q34" s="242">
        <v>4166</v>
      </c>
      <c r="R34" s="242">
        <v>2785</v>
      </c>
      <c r="S34" s="242">
        <v>1318</v>
      </c>
      <c r="T34" s="242">
        <v>2585</v>
      </c>
      <c r="U34" s="242">
        <v>5450.28</v>
      </c>
      <c r="V34" s="242">
        <v>2345.08</v>
      </c>
    </row>
    <row r="35" spans="1:22" ht="15.95" customHeight="1" x14ac:dyDescent="0.25">
      <c r="A35" s="230" t="s">
        <v>105</v>
      </c>
      <c r="B35" s="219">
        <v>11215</v>
      </c>
      <c r="C35" s="219">
        <v>7528</v>
      </c>
      <c r="D35" s="226">
        <v>11220</v>
      </c>
      <c r="E35" s="226">
        <v>8235</v>
      </c>
      <c r="F35" s="226">
        <v>10992</v>
      </c>
      <c r="G35" s="226">
        <v>9964</v>
      </c>
      <c r="H35" s="226">
        <v>10464</v>
      </c>
      <c r="I35" s="226">
        <v>14867</v>
      </c>
      <c r="J35" s="226">
        <v>9946</v>
      </c>
      <c r="K35" s="226">
        <v>12617</v>
      </c>
      <c r="L35" s="226">
        <v>7406</v>
      </c>
      <c r="M35" s="226">
        <v>11556</v>
      </c>
      <c r="N35" s="226">
        <v>8318</v>
      </c>
      <c r="O35" s="226">
        <v>9728</v>
      </c>
      <c r="P35" s="220">
        <v>7669.4</v>
      </c>
      <c r="Q35" s="242">
        <v>4753</v>
      </c>
      <c r="R35" s="242">
        <v>3267</v>
      </c>
      <c r="S35" s="242">
        <v>2956</v>
      </c>
      <c r="T35" s="242">
        <v>4244</v>
      </c>
      <c r="U35" s="242">
        <v>6335.51</v>
      </c>
      <c r="V35" s="242">
        <v>5200.7299999999996</v>
      </c>
    </row>
    <row r="36" spans="1:22" ht="15.95" customHeight="1" x14ac:dyDescent="0.25">
      <c r="A36" s="230" t="s">
        <v>104</v>
      </c>
      <c r="B36" s="219">
        <v>335</v>
      </c>
      <c r="C36" s="219">
        <v>260</v>
      </c>
      <c r="D36" s="226">
        <v>356</v>
      </c>
      <c r="E36" s="226">
        <v>302.60000000000002</v>
      </c>
      <c r="F36" s="226">
        <v>429</v>
      </c>
      <c r="G36" s="226">
        <v>371</v>
      </c>
      <c r="H36" s="226">
        <v>316</v>
      </c>
      <c r="I36" s="226">
        <v>889</v>
      </c>
      <c r="J36" s="226">
        <v>278</v>
      </c>
      <c r="K36" s="226">
        <v>13117</v>
      </c>
      <c r="L36" s="226">
        <v>260</v>
      </c>
      <c r="M36" s="226">
        <v>251</v>
      </c>
      <c r="N36" s="226">
        <v>256</v>
      </c>
      <c r="O36" s="226">
        <v>951</v>
      </c>
      <c r="P36" s="220">
        <v>318</v>
      </c>
      <c r="Q36" s="242">
        <v>214</v>
      </c>
      <c r="R36" s="242">
        <v>156</v>
      </c>
      <c r="S36" s="242">
        <v>229</v>
      </c>
      <c r="T36" s="242">
        <v>295</v>
      </c>
      <c r="U36" s="242">
        <v>300.82</v>
      </c>
      <c r="V36" s="242">
        <v>254</v>
      </c>
    </row>
    <row r="37" spans="1:22" s="119" customFormat="1" ht="15.95" customHeight="1" x14ac:dyDescent="0.25">
      <c r="A37" s="229" t="s">
        <v>103</v>
      </c>
      <c r="B37" s="237">
        <v>138638</v>
      </c>
      <c r="C37" s="237">
        <v>136375</v>
      </c>
      <c r="D37" s="243">
        <v>80423</v>
      </c>
      <c r="E37" s="243">
        <v>32778</v>
      </c>
      <c r="F37" s="243">
        <v>41828</v>
      </c>
      <c r="G37" s="243">
        <v>66285</v>
      </c>
      <c r="H37" s="243">
        <v>41015</v>
      </c>
      <c r="I37" s="243">
        <v>42887</v>
      </c>
      <c r="J37" s="243">
        <v>35439</v>
      </c>
      <c r="K37" s="243">
        <v>28183</v>
      </c>
      <c r="L37" s="243">
        <v>43378</v>
      </c>
      <c r="M37" s="243">
        <v>55738.45</v>
      </c>
      <c r="N37" s="243">
        <v>76620</v>
      </c>
      <c r="O37" s="243">
        <v>118411</v>
      </c>
      <c r="P37" s="241">
        <v>56718</v>
      </c>
      <c r="Q37" s="244">
        <v>64241</v>
      </c>
      <c r="R37" s="244">
        <v>69945</v>
      </c>
      <c r="S37" s="244">
        <v>100621</v>
      </c>
      <c r="T37" s="244">
        <v>108358</v>
      </c>
      <c r="U37" s="244">
        <v>106850.38</v>
      </c>
      <c r="V37" s="244">
        <v>126277.12359999993</v>
      </c>
    </row>
    <row r="38" spans="1:22" s="119" customFormat="1" ht="12.75" hidden="1" customHeight="1" x14ac:dyDescent="0.25">
      <c r="A38" s="228"/>
      <c r="B38" s="237"/>
      <c r="C38" s="237"/>
      <c r="D38" s="243"/>
      <c r="E38" s="243"/>
      <c r="F38" s="243"/>
      <c r="G38" s="243"/>
      <c r="H38" s="243"/>
      <c r="I38" s="243"/>
      <c r="J38" s="243"/>
      <c r="K38" s="243"/>
      <c r="L38" s="243"/>
      <c r="M38" s="243"/>
      <c r="N38" s="243"/>
      <c r="O38" s="243"/>
      <c r="P38" s="241"/>
      <c r="Q38" s="244"/>
      <c r="R38" s="244"/>
    </row>
    <row r="39" spans="1:22" s="119" customFormat="1" ht="15.95" customHeight="1" x14ac:dyDescent="0.25">
      <c r="A39" s="228" t="s">
        <v>102</v>
      </c>
      <c r="B39" s="237">
        <v>119280</v>
      </c>
      <c r="C39" s="237">
        <v>132872</v>
      </c>
      <c r="D39" s="241">
        <v>200802</v>
      </c>
      <c r="E39" s="241">
        <v>233549.5</v>
      </c>
      <c r="F39" s="241">
        <v>336505</v>
      </c>
      <c r="G39" s="241">
        <v>361607</v>
      </c>
      <c r="H39" s="241">
        <v>500882</v>
      </c>
      <c r="I39" s="241">
        <v>523576</v>
      </c>
      <c r="J39" s="241">
        <v>617393</v>
      </c>
      <c r="K39" s="241">
        <v>506392</v>
      </c>
      <c r="L39" s="241">
        <v>485782</v>
      </c>
      <c r="M39" s="241">
        <v>560824.44999999995</v>
      </c>
      <c r="N39" s="241">
        <v>626735.19999999995</v>
      </c>
      <c r="O39" s="241">
        <v>701527</v>
      </c>
      <c r="P39" s="241">
        <v>661375.19999999995</v>
      </c>
      <c r="Q39" s="239">
        <v>424543</v>
      </c>
      <c r="R39" s="239">
        <v>404838</v>
      </c>
      <c r="S39" s="239">
        <v>490095</v>
      </c>
      <c r="T39" s="239">
        <v>699410.08000000007</v>
      </c>
      <c r="U39" s="239">
        <v>639840.14</v>
      </c>
      <c r="V39" s="239">
        <v>647916.05699999991</v>
      </c>
    </row>
    <row r="40" spans="1:22" s="119" customFormat="1" ht="15.95" customHeight="1" x14ac:dyDescent="0.3">
      <c r="A40" s="229" t="s">
        <v>101</v>
      </c>
      <c r="B40" s="237">
        <v>1</v>
      </c>
      <c r="C40" s="237">
        <v>2</v>
      </c>
      <c r="D40" s="241">
        <v>2</v>
      </c>
      <c r="E40" s="241">
        <v>4</v>
      </c>
      <c r="F40" s="241">
        <v>1</v>
      </c>
      <c r="G40" s="241">
        <v>2</v>
      </c>
      <c r="H40" s="241">
        <v>1</v>
      </c>
      <c r="I40" s="241">
        <v>1</v>
      </c>
      <c r="J40" s="241" t="s">
        <v>0</v>
      </c>
      <c r="K40" s="241" t="s">
        <v>0</v>
      </c>
      <c r="L40" s="241">
        <v>1</v>
      </c>
      <c r="M40" s="241">
        <v>22</v>
      </c>
      <c r="N40" s="241" t="s">
        <v>0</v>
      </c>
      <c r="O40" s="241" t="s">
        <v>0</v>
      </c>
      <c r="P40" s="245">
        <v>0</v>
      </c>
      <c r="Q40" s="246">
        <v>0</v>
      </c>
      <c r="R40" s="246">
        <v>0</v>
      </c>
      <c r="S40" s="246">
        <v>12</v>
      </c>
      <c r="T40" s="246">
        <v>0</v>
      </c>
      <c r="U40" s="246">
        <v>0</v>
      </c>
      <c r="V40" s="246">
        <v>0</v>
      </c>
    </row>
    <row r="41" spans="1:22" s="119" customFormat="1" ht="15.95" customHeight="1" x14ac:dyDescent="0.25">
      <c r="A41" s="229" t="s">
        <v>100</v>
      </c>
      <c r="B41" s="237">
        <v>4703</v>
      </c>
      <c r="C41" s="237">
        <v>8376</v>
      </c>
      <c r="D41" s="241">
        <v>8354</v>
      </c>
      <c r="E41" s="241">
        <v>7583.9</v>
      </c>
      <c r="F41" s="241">
        <v>9060</v>
      </c>
      <c r="G41" s="241">
        <v>12366</v>
      </c>
      <c r="H41" s="241">
        <v>15729</v>
      </c>
      <c r="I41" s="241">
        <v>20274</v>
      </c>
      <c r="J41" s="241">
        <v>17484</v>
      </c>
      <c r="K41" s="241">
        <v>19434</v>
      </c>
      <c r="L41" s="241">
        <v>22183</v>
      </c>
      <c r="M41" s="241">
        <v>31040</v>
      </c>
      <c r="N41" s="241">
        <v>29569.599999999999</v>
      </c>
      <c r="O41" s="241">
        <v>32861</v>
      </c>
      <c r="P41" s="241">
        <v>60791</v>
      </c>
      <c r="Q41" s="239">
        <v>34357</v>
      </c>
      <c r="R41" s="239">
        <v>50180</v>
      </c>
      <c r="S41" s="239">
        <v>40969</v>
      </c>
      <c r="T41" s="239">
        <v>52327.42</v>
      </c>
      <c r="U41" s="239">
        <v>39896.44</v>
      </c>
      <c r="V41" s="239">
        <v>38125.1</v>
      </c>
    </row>
    <row r="42" spans="1:22" ht="15.95" customHeight="1" x14ac:dyDescent="0.25">
      <c r="A42" s="230" t="s">
        <v>99</v>
      </c>
      <c r="B42" s="219">
        <v>1794</v>
      </c>
      <c r="C42" s="219">
        <v>1568</v>
      </c>
      <c r="D42" s="220">
        <v>2838</v>
      </c>
      <c r="E42" s="220">
        <v>2631</v>
      </c>
      <c r="F42" s="220">
        <v>2060</v>
      </c>
      <c r="G42" s="220">
        <v>2006</v>
      </c>
      <c r="H42" s="220">
        <v>1256</v>
      </c>
      <c r="I42" s="220">
        <v>1628</v>
      </c>
      <c r="J42" s="220">
        <v>1750</v>
      </c>
      <c r="K42" s="220">
        <v>1894</v>
      </c>
      <c r="L42" s="220">
        <v>1578</v>
      </c>
      <c r="M42" s="220">
        <v>1797</v>
      </c>
      <c r="N42" s="220">
        <v>2343.3000000000002</v>
      </c>
      <c r="O42" s="220">
        <v>1954</v>
      </c>
      <c r="P42" s="220">
        <v>2539.4</v>
      </c>
      <c r="Q42" s="131">
        <v>2404</v>
      </c>
      <c r="R42" s="131">
        <v>1794</v>
      </c>
      <c r="S42" s="131">
        <v>1640</v>
      </c>
      <c r="T42" s="131">
        <v>1449</v>
      </c>
      <c r="U42" s="131">
        <v>1463.17</v>
      </c>
      <c r="V42" s="131">
        <v>659.01</v>
      </c>
    </row>
    <row r="43" spans="1:22" ht="15.95" customHeight="1" x14ac:dyDescent="0.25">
      <c r="A43" s="230" t="s">
        <v>98</v>
      </c>
      <c r="B43" s="219">
        <v>278</v>
      </c>
      <c r="C43" s="219">
        <v>62</v>
      </c>
      <c r="D43" s="220">
        <v>20</v>
      </c>
      <c r="E43" s="220">
        <v>24</v>
      </c>
      <c r="F43" s="220">
        <v>6</v>
      </c>
      <c r="G43" s="220">
        <v>175</v>
      </c>
      <c r="H43" s="220">
        <v>43</v>
      </c>
      <c r="I43" s="220">
        <v>2</v>
      </c>
      <c r="J43" s="220" t="s">
        <v>0</v>
      </c>
      <c r="K43" s="220">
        <v>1</v>
      </c>
      <c r="L43" s="220">
        <v>2</v>
      </c>
      <c r="M43" s="220">
        <v>2</v>
      </c>
      <c r="N43" s="220" t="s">
        <v>0</v>
      </c>
      <c r="O43" s="220" t="s">
        <v>0</v>
      </c>
      <c r="P43" s="220">
        <v>2.4</v>
      </c>
      <c r="Q43" s="131">
        <v>6</v>
      </c>
      <c r="R43" s="131">
        <v>16</v>
      </c>
      <c r="S43" s="131">
        <v>8</v>
      </c>
      <c r="T43" s="131">
        <v>11.42</v>
      </c>
      <c r="U43" s="131">
        <v>2.2000000000000002</v>
      </c>
      <c r="V43" s="131">
        <v>3</v>
      </c>
    </row>
    <row r="44" spans="1:22" ht="15.95" customHeight="1" x14ac:dyDescent="0.25">
      <c r="A44" s="230" t="s">
        <v>97</v>
      </c>
      <c r="B44" s="219">
        <v>1852</v>
      </c>
      <c r="C44" s="219">
        <v>5988</v>
      </c>
      <c r="D44" s="220">
        <v>4129</v>
      </c>
      <c r="E44" s="220">
        <v>4470.8999999999996</v>
      </c>
      <c r="F44" s="220">
        <v>6514</v>
      </c>
      <c r="G44" s="220">
        <v>9881</v>
      </c>
      <c r="H44" s="220">
        <v>12032</v>
      </c>
      <c r="I44" s="220">
        <v>14496</v>
      </c>
      <c r="J44" s="220">
        <v>15562</v>
      </c>
      <c r="K44" s="220">
        <v>17518</v>
      </c>
      <c r="L44" s="220">
        <v>20337</v>
      </c>
      <c r="M44" s="220">
        <v>29221</v>
      </c>
      <c r="N44" s="220">
        <v>27212.3</v>
      </c>
      <c r="O44" s="220">
        <v>30689</v>
      </c>
      <c r="P44" s="220">
        <v>58005</v>
      </c>
      <c r="Q44" s="131">
        <v>31888</v>
      </c>
      <c r="R44" s="131">
        <v>48226</v>
      </c>
      <c r="S44" s="131">
        <v>39153</v>
      </c>
      <c r="T44" s="131">
        <v>50820</v>
      </c>
      <c r="U44" s="131">
        <v>38257.129999999997</v>
      </c>
      <c r="V44" s="131">
        <v>37350.089999999997</v>
      </c>
    </row>
    <row r="45" spans="1:22" ht="15.95" customHeight="1" x14ac:dyDescent="0.25">
      <c r="A45" s="230" t="s">
        <v>29</v>
      </c>
      <c r="B45" s="219">
        <v>779</v>
      </c>
      <c r="C45" s="219">
        <v>758</v>
      </c>
      <c r="D45" s="220">
        <v>1367</v>
      </c>
      <c r="E45" s="220">
        <v>458</v>
      </c>
      <c r="F45" s="220">
        <v>480</v>
      </c>
      <c r="G45" s="220">
        <v>304</v>
      </c>
      <c r="H45" s="220">
        <v>2398</v>
      </c>
      <c r="I45" s="220">
        <v>4148</v>
      </c>
      <c r="J45" s="220">
        <v>172</v>
      </c>
      <c r="K45" s="220">
        <v>21</v>
      </c>
      <c r="L45" s="220">
        <v>266</v>
      </c>
      <c r="M45" s="220">
        <v>20</v>
      </c>
      <c r="N45" s="220">
        <v>14</v>
      </c>
      <c r="O45" s="220">
        <v>218</v>
      </c>
      <c r="P45" s="220">
        <v>244</v>
      </c>
      <c r="Q45" s="131">
        <v>59</v>
      </c>
      <c r="R45" s="131">
        <v>144</v>
      </c>
      <c r="S45" s="131">
        <v>168</v>
      </c>
      <c r="T45" s="131">
        <v>47</v>
      </c>
      <c r="U45" s="131">
        <v>173.94</v>
      </c>
      <c r="V45" s="131">
        <v>113</v>
      </c>
    </row>
    <row r="46" spans="1:22" s="119" customFormat="1" ht="15.95" customHeight="1" x14ac:dyDescent="0.25">
      <c r="A46" s="229" t="s">
        <v>96</v>
      </c>
      <c r="B46" s="237">
        <v>111638</v>
      </c>
      <c r="C46" s="237">
        <v>116870</v>
      </c>
      <c r="D46" s="241">
        <v>184022</v>
      </c>
      <c r="E46" s="241">
        <v>216030.6</v>
      </c>
      <c r="F46" s="241">
        <v>318636</v>
      </c>
      <c r="G46" s="241">
        <v>341192</v>
      </c>
      <c r="H46" s="241">
        <v>481433</v>
      </c>
      <c r="I46" s="241">
        <v>490581</v>
      </c>
      <c r="J46" s="241">
        <v>583690</v>
      </c>
      <c r="K46" s="241">
        <v>480720</v>
      </c>
      <c r="L46" s="241">
        <v>457913</v>
      </c>
      <c r="M46" s="241">
        <v>522338.45</v>
      </c>
      <c r="N46" s="241">
        <v>573549.6</v>
      </c>
      <c r="O46" s="241">
        <v>640968</v>
      </c>
      <c r="P46" s="241">
        <v>579251</v>
      </c>
      <c r="Q46" s="239">
        <v>357290</v>
      </c>
      <c r="R46" s="239">
        <v>326385</v>
      </c>
      <c r="S46" s="239">
        <v>408337</v>
      </c>
      <c r="T46" s="239">
        <v>605889.66</v>
      </c>
      <c r="U46" s="239">
        <v>551076.85000000009</v>
      </c>
      <c r="V46" s="239">
        <v>560171.18699999992</v>
      </c>
    </row>
    <row r="47" spans="1:22" ht="15.95" customHeight="1" x14ac:dyDescent="0.25">
      <c r="A47" s="230" t="s">
        <v>95</v>
      </c>
      <c r="B47" s="219">
        <v>1405</v>
      </c>
      <c r="C47" s="219">
        <v>522</v>
      </c>
      <c r="D47" s="220">
        <v>686</v>
      </c>
      <c r="E47" s="220">
        <v>657.5</v>
      </c>
      <c r="F47" s="220">
        <v>2906</v>
      </c>
      <c r="G47" s="220">
        <v>3529</v>
      </c>
      <c r="H47" s="220">
        <v>1734</v>
      </c>
      <c r="I47" s="220">
        <v>2535</v>
      </c>
      <c r="J47" s="220">
        <v>2769</v>
      </c>
      <c r="K47" s="220">
        <v>273</v>
      </c>
      <c r="L47" s="220">
        <v>2237</v>
      </c>
      <c r="M47" s="220">
        <v>1195</v>
      </c>
      <c r="N47" s="220">
        <v>739</v>
      </c>
      <c r="O47" s="220">
        <v>1341</v>
      </c>
      <c r="P47" s="220">
        <v>479.5</v>
      </c>
      <c r="Q47" s="131">
        <v>573</v>
      </c>
      <c r="R47" s="131">
        <v>410</v>
      </c>
      <c r="S47" s="131">
        <v>163</v>
      </c>
      <c r="T47" s="131">
        <v>283</v>
      </c>
      <c r="U47" s="131">
        <v>253.47</v>
      </c>
      <c r="V47" s="131">
        <v>474.22</v>
      </c>
    </row>
    <row r="48" spans="1:22" ht="15.95" customHeight="1" x14ac:dyDescent="0.25">
      <c r="A48" s="230" t="s">
        <v>94</v>
      </c>
      <c r="B48" s="219">
        <v>2768</v>
      </c>
      <c r="C48" s="219">
        <v>4995</v>
      </c>
      <c r="D48" s="220">
        <v>2349</v>
      </c>
      <c r="E48" s="220">
        <v>2369.3000000000002</v>
      </c>
      <c r="F48" s="220">
        <v>2507</v>
      </c>
      <c r="G48" s="220">
        <v>3124</v>
      </c>
      <c r="H48" s="220">
        <v>3695</v>
      </c>
      <c r="I48" s="220">
        <v>2838</v>
      </c>
      <c r="J48" s="220">
        <v>4061</v>
      </c>
      <c r="K48" s="220">
        <v>3317</v>
      </c>
      <c r="L48" s="220">
        <v>2389</v>
      </c>
      <c r="M48" s="220">
        <v>2894</v>
      </c>
      <c r="N48" s="220">
        <v>2127.1999999999998</v>
      </c>
      <c r="O48" s="220">
        <v>3302</v>
      </c>
      <c r="P48" s="220">
        <v>2798.5</v>
      </c>
      <c r="Q48" s="131">
        <v>2571</v>
      </c>
      <c r="R48" s="131">
        <v>1573</v>
      </c>
      <c r="S48" s="131">
        <v>2104</v>
      </c>
      <c r="T48" s="131">
        <v>2188</v>
      </c>
      <c r="U48" s="131">
        <v>1882.64</v>
      </c>
      <c r="V48" s="131">
        <v>2636</v>
      </c>
    </row>
    <row r="49" spans="1:22" ht="15.95" customHeight="1" x14ac:dyDescent="0.25">
      <c r="A49" s="230" t="s">
        <v>93</v>
      </c>
      <c r="B49" s="219">
        <v>13370</v>
      </c>
      <c r="C49" s="219">
        <v>14700</v>
      </c>
      <c r="D49" s="220">
        <v>15658</v>
      </c>
      <c r="E49" s="220">
        <v>10407.5</v>
      </c>
      <c r="F49" s="220">
        <v>9619</v>
      </c>
      <c r="G49" s="220">
        <v>9006</v>
      </c>
      <c r="H49" s="220">
        <v>5253</v>
      </c>
      <c r="I49" s="220">
        <v>8769</v>
      </c>
      <c r="J49" s="220">
        <v>8894</v>
      </c>
      <c r="K49" s="220">
        <v>11071</v>
      </c>
      <c r="L49" s="220">
        <v>9022</v>
      </c>
      <c r="M49" s="220">
        <v>9171</v>
      </c>
      <c r="N49" s="220">
        <v>6954.2</v>
      </c>
      <c r="O49" s="220">
        <v>5866</v>
      </c>
      <c r="P49" s="220">
        <v>4476</v>
      </c>
      <c r="Q49" s="131">
        <v>3682</v>
      </c>
      <c r="R49" s="131">
        <v>2688</v>
      </c>
      <c r="S49" s="131">
        <v>1324</v>
      </c>
      <c r="T49" s="131">
        <v>1702</v>
      </c>
      <c r="U49" s="131">
        <v>1223.3399999999999</v>
      </c>
      <c r="V49" s="131">
        <v>611.20000000000005</v>
      </c>
    </row>
    <row r="50" spans="1:22" ht="15.95" customHeight="1" x14ac:dyDescent="0.25">
      <c r="A50" s="230" t="s">
        <v>92</v>
      </c>
      <c r="B50" s="219">
        <v>11810</v>
      </c>
      <c r="C50" s="219">
        <v>2359</v>
      </c>
      <c r="D50" s="220">
        <v>7732</v>
      </c>
      <c r="E50" s="220">
        <v>14653.2</v>
      </c>
      <c r="F50" s="220">
        <v>15476</v>
      </c>
      <c r="G50" s="220">
        <v>15185</v>
      </c>
      <c r="H50" s="220">
        <v>18763</v>
      </c>
      <c r="I50" s="220">
        <v>24768</v>
      </c>
      <c r="J50" s="220">
        <v>19618</v>
      </c>
      <c r="K50" s="220">
        <v>26476</v>
      </c>
      <c r="L50" s="220">
        <v>62827</v>
      </c>
      <c r="M50" s="220">
        <v>93050</v>
      </c>
      <c r="N50" s="220">
        <v>91474</v>
      </c>
      <c r="O50" s="220">
        <v>56820</v>
      </c>
      <c r="P50" s="220">
        <v>30396</v>
      </c>
      <c r="Q50" s="131">
        <v>13343</v>
      </c>
      <c r="R50" s="131">
        <v>16814</v>
      </c>
      <c r="S50" s="131">
        <v>38081</v>
      </c>
      <c r="T50" s="131">
        <v>54340</v>
      </c>
      <c r="U50" s="131">
        <v>48180.41</v>
      </c>
      <c r="V50" s="131">
        <v>32666.31</v>
      </c>
    </row>
    <row r="51" spans="1:22" ht="15.95" customHeight="1" x14ac:dyDescent="0.3">
      <c r="A51" s="230" t="s">
        <v>91</v>
      </c>
      <c r="B51" s="219">
        <v>10</v>
      </c>
      <c r="C51" s="219" t="s">
        <v>0</v>
      </c>
      <c r="D51" s="220">
        <v>85</v>
      </c>
      <c r="E51" s="220" t="s">
        <v>0</v>
      </c>
      <c r="F51" s="220" t="s">
        <v>0</v>
      </c>
      <c r="G51" s="220">
        <v>2</v>
      </c>
      <c r="H51" s="220" t="s">
        <v>0</v>
      </c>
      <c r="I51" s="220" t="s">
        <v>0</v>
      </c>
      <c r="J51" s="220" t="s">
        <v>0</v>
      </c>
      <c r="K51" s="220">
        <v>31</v>
      </c>
      <c r="L51" s="220" t="s">
        <v>0</v>
      </c>
      <c r="M51" s="220" t="s">
        <v>0</v>
      </c>
      <c r="N51" s="220" t="s">
        <v>0</v>
      </c>
      <c r="O51" s="220" t="s">
        <v>0</v>
      </c>
      <c r="P51" s="247">
        <v>0</v>
      </c>
      <c r="Q51" s="248">
        <v>0</v>
      </c>
      <c r="R51" s="248">
        <v>0</v>
      </c>
      <c r="S51" s="248">
        <v>0</v>
      </c>
      <c r="T51" s="248">
        <v>0</v>
      </c>
      <c r="U51" s="248">
        <v>0</v>
      </c>
      <c r="V51" s="248">
        <v>0</v>
      </c>
    </row>
    <row r="52" spans="1:22" ht="15.95" customHeight="1" x14ac:dyDescent="0.25">
      <c r="A52" s="230" t="s">
        <v>90</v>
      </c>
      <c r="B52" s="219">
        <v>956</v>
      </c>
      <c r="C52" s="219">
        <v>949</v>
      </c>
      <c r="D52" s="220">
        <v>978</v>
      </c>
      <c r="E52" s="220">
        <v>406.9</v>
      </c>
      <c r="F52" s="220">
        <v>1107</v>
      </c>
      <c r="G52" s="220">
        <v>1962</v>
      </c>
      <c r="H52" s="220">
        <v>2899</v>
      </c>
      <c r="I52" s="220">
        <v>2793</v>
      </c>
      <c r="J52" s="220">
        <v>1906</v>
      </c>
      <c r="K52" s="220">
        <v>326</v>
      </c>
      <c r="L52" s="220">
        <v>765</v>
      </c>
      <c r="M52" s="220">
        <v>491</v>
      </c>
      <c r="N52" s="220">
        <v>1227</v>
      </c>
      <c r="O52" s="220">
        <v>1207</v>
      </c>
      <c r="P52" s="220">
        <v>1697</v>
      </c>
      <c r="Q52" s="131">
        <v>610</v>
      </c>
      <c r="R52" s="131">
        <v>166</v>
      </c>
      <c r="S52" s="131">
        <v>286</v>
      </c>
      <c r="T52" s="131">
        <v>225</v>
      </c>
      <c r="U52" s="131">
        <v>229.22</v>
      </c>
      <c r="V52" s="131">
        <v>176.22</v>
      </c>
    </row>
    <row r="53" spans="1:22" ht="15.95" customHeight="1" x14ac:dyDescent="0.25">
      <c r="A53" s="230" t="s">
        <v>89</v>
      </c>
      <c r="B53" s="219">
        <v>24548</v>
      </c>
      <c r="C53" s="219">
        <v>18738</v>
      </c>
      <c r="D53" s="220">
        <v>6490</v>
      </c>
      <c r="E53" s="220">
        <v>27440.6</v>
      </c>
      <c r="F53" s="220">
        <v>12481</v>
      </c>
      <c r="G53" s="220">
        <v>10205</v>
      </c>
      <c r="H53" s="220">
        <v>9093</v>
      </c>
      <c r="I53" s="220">
        <v>14769</v>
      </c>
      <c r="J53" s="220">
        <v>4654</v>
      </c>
      <c r="K53" s="220">
        <v>13178</v>
      </c>
      <c r="L53" s="220">
        <v>4798</v>
      </c>
      <c r="M53" s="220">
        <v>2251</v>
      </c>
      <c r="N53" s="220">
        <v>16611</v>
      </c>
      <c r="O53" s="220">
        <v>10986</v>
      </c>
      <c r="P53" s="220">
        <v>18330</v>
      </c>
      <c r="Q53" s="131">
        <v>6924</v>
      </c>
      <c r="R53" s="131">
        <v>1336</v>
      </c>
      <c r="S53" s="131">
        <v>600</v>
      </c>
      <c r="T53" s="131">
        <v>11379</v>
      </c>
      <c r="U53" s="131">
        <v>1706.25</v>
      </c>
      <c r="V53" s="131">
        <v>185.99</v>
      </c>
    </row>
    <row r="54" spans="1:22" ht="15.95" customHeight="1" x14ac:dyDescent="0.25">
      <c r="A54" s="230" t="s">
        <v>88</v>
      </c>
      <c r="B54" s="219">
        <v>53795</v>
      </c>
      <c r="C54" s="219">
        <v>71834</v>
      </c>
      <c r="D54" s="220">
        <v>146390</v>
      </c>
      <c r="E54" s="220">
        <v>153727</v>
      </c>
      <c r="F54" s="220">
        <v>270368</v>
      </c>
      <c r="G54" s="220">
        <v>291140</v>
      </c>
      <c r="H54" s="220">
        <v>434261</v>
      </c>
      <c r="I54" s="220">
        <v>427591</v>
      </c>
      <c r="J54" s="220">
        <v>533414</v>
      </c>
      <c r="K54" s="220">
        <v>411804</v>
      </c>
      <c r="L54" s="220">
        <v>369822</v>
      </c>
      <c r="M54" s="220">
        <v>404729</v>
      </c>
      <c r="N54" s="220">
        <v>451061.2</v>
      </c>
      <c r="O54" s="220">
        <v>556156</v>
      </c>
      <c r="P54" s="220">
        <v>513796</v>
      </c>
      <c r="Q54" s="131">
        <v>323337</v>
      </c>
      <c r="R54" s="131">
        <v>295975</v>
      </c>
      <c r="S54" s="131">
        <v>362232</v>
      </c>
      <c r="T54" s="131">
        <v>526902</v>
      </c>
      <c r="U54" s="131">
        <v>492362.41</v>
      </c>
      <c r="V54" s="131">
        <v>518913.92</v>
      </c>
    </row>
    <row r="55" spans="1:22" ht="15.95" customHeight="1" x14ac:dyDescent="0.25">
      <c r="A55" s="230" t="s">
        <v>87</v>
      </c>
      <c r="B55" s="219">
        <v>819</v>
      </c>
      <c r="C55" s="219">
        <v>635</v>
      </c>
      <c r="D55" s="220">
        <v>1415</v>
      </c>
      <c r="E55" s="220">
        <v>1428.6</v>
      </c>
      <c r="F55" s="220">
        <v>1270</v>
      </c>
      <c r="G55" s="220">
        <v>1077</v>
      </c>
      <c r="H55" s="220">
        <v>606</v>
      </c>
      <c r="I55" s="220">
        <v>1695</v>
      </c>
      <c r="J55" s="220">
        <v>2921</v>
      </c>
      <c r="K55" s="220">
        <v>1030</v>
      </c>
      <c r="L55" s="220">
        <v>2545</v>
      </c>
      <c r="M55" s="220">
        <v>970</v>
      </c>
      <c r="N55" s="220">
        <v>1317</v>
      </c>
      <c r="O55" s="220">
        <v>1977</v>
      </c>
      <c r="P55" s="220">
        <v>5036</v>
      </c>
      <c r="Q55" s="131">
        <v>1318</v>
      </c>
      <c r="R55" s="131">
        <v>2803</v>
      </c>
      <c r="S55" s="131">
        <v>945</v>
      </c>
      <c r="T55" s="131">
        <v>730.66</v>
      </c>
      <c r="U55" s="131">
        <v>1168.93</v>
      </c>
      <c r="V55" s="131">
        <v>892.96699999999998</v>
      </c>
    </row>
    <row r="56" spans="1:22" ht="15.95" customHeight="1" x14ac:dyDescent="0.25">
      <c r="A56" s="230" t="s">
        <v>29</v>
      </c>
      <c r="B56" s="219">
        <v>2157</v>
      </c>
      <c r="C56" s="219">
        <v>2138</v>
      </c>
      <c r="D56" s="220">
        <v>2239</v>
      </c>
      <c r="E56" s="220">
        <v>4940</v>
      </c>
      <c r="F56" s="220">
        <v>2902</v>
      </c>
      <c r="G56" s="220">
        <v>5962</v>
      </c>
      <c r="H56" s="220">
        <v>5129</v>
      </c>
      <c r="I56" s="220">
        <v>4823</v>
      </c>
      <c r="J56" s="220">
        <v>5453</v>
      </c>
      <c r="K56" s="220">
        <v>13214</v>
      </c>
      <c r="L56" s="220">
        <v>3508</v>
      </c>
      <c r="M56" s="220">
        <v>7587.45</v>
      </c>
      <c r="N56" s="220">
        <v>2039</v>
      </c>
      <c r="O56" s="220">
        <v>3313</v>
      </c>
      <c r="P56" s="220">
        <v>2242</v>
      </c>
      <c r="Q56" s="131">
        <v>4932</v>
      </c>
      <c r="R56" s="131">
        <v>4620</v>
      </c>
      <c r="S56" s="131">
        <v>2602</v>
      </c>
      <c r="T56" s="131">
        <v>8140</v>
      </c>
      <c r="U56" s="131">
        <v>4070.18</v>
      </c>
      <c r="V56" s="131">
        <v>3614.36</v>
      </c>
    </row>
    <row r="57" spans="1:22" s="119" customFormat="1" ht="15.95" customHeight="1" x14ac:dyDescent="0.25">
      <c r="A57" s="229" t="s">
        <v>86</v>
      </c>
      <c r="B57" s="237">
        <v>1626</v>
      </c>
      <c r="C57" s="237">
        <v>2114</v>
      </c>
      <c r="D57" s="241">
        <v>2245</v>
      </c>
      <c r="E57" s="241">
        <v>2066</v>
      </c>
      <c r="F57" s="241">
        <v>1388</v>
      </c>
      <c r="G57" s="241">
        <v>3033</v>
      </c>
      <c r="H57" s="241">
        <v>281</v>
      </c>
      <c r="I57" s="241">
        <v>1932</v>
      </c>
      <c r="J57" s="241">
        <v>2438</v>
      </c>
      <c r="K57" s="241">
        <v>570</v>
      </c>
      <c r="L57" s="241">
        <v>1314</v>
      </c>
      <c r="M57" s="241">
        <v>1552</v>
      </c>
      <c r="N57" s="241">
        <v>1427</v>
      </c>
      <c r="O57" s="241">
        <v>1868</v>
      </c>
      <c r="P57" s="241">
        <v>1521.1</v>
      </c>
      <c r="Q57" s="239">
        <v>1113</v>
      </c>
      <c r="R57" s="239">
        <v>735</v>
      </c>
      <c r="S57" s="239">
        <v>2184</v>
      </c>
      <c r="T57" s="239">
        <v>4832</v>
      </c>
      <c r="U57" s="239">
        <v>199.34</v>
      </c>
      <c r="V57" s="239">
        <v>411.65</v>
      </c>
    </row>
    <row r="58" spans="1:22" ht="15.95" customHeight="1" x14ac:dyDescent="0.3">
      <c r="A58" s="229" t="s">
        <v>85</v>
      </c>
      <c r="B58" s="237" t="s">
        <v>0</v>
      </c>
      <c r="C58" s="237">
        <v>5</v>
      </c>
      <c r="D58" s="241">
        <v>3</v>
      </c>
      <c r="E58" s="241">
        <v>1</v>
      </c>
      <c r="F58" s="241">
        <v>2</v>
      </c>
      <c r="G58" s="241">
        <v>14</v>
      </c>
      <c r="H58" s="241">
        <v>4</v>
      </c>
      <c r="I58" s="241">
        <v>2</v>
      </c>
      <c r="J58" s="241">
        <v>2</v>
      </c>
      <c r="K58" s="241" t="s">
        <v>0</v>
      </c>
      <c r="L58" s="241">
        <v>3</v>
      </c>
      <c r="M58" s="241">
        <v>72</v>
      </c>
      <c r="N58" s="241" t="s">
        <v>0</v>
      </c>
      <c r="O58" s="241" t="s">
        <v>0</v>
      </c>
      <c r="P58" s="245">
        <v>0</v>
      </c>
      <c r="Q58" s="246">
        <v>0</v>
      </c>
      <c r="R58" s="246">
        <v>0</v>
      </c>
      <c r="S58" s="246">
        <v>0</v>
      </c>
      <c r="T58" s="246">
        <v>12</v>
      </c>
      <c r="U58" s="246">
        <v>0</v>
      </c>
      <c r="V58" s="246">
        <v>0</v>
      </c>
    </row>
    <row r="59" spans="1:22" ht="15.95" customHeight="1" x14ac:dyDescent="0.25">
      <c r="A59" s="233" t="s">
        <v>84</v>
      </c>
      <c r="B59" s="234">
        <v>1312</v>
      </c>
      <c r="C59" s="234">
        <v>5505</v>
      </c>
      <c r="D59" s="235">
        <v>6176</v>
      </c>
      <c r="E59" s="235">
        <v>7864</v>
      </c>
      <c r="F59" s="235">
        <v>7418</v>
      </c>
      <c r="G59" s="235">
        <v>5000</v>
      </c>
      <c r="H59" s="235">
        <v>3434</v>
      </c>
      <c r="I59" s="235">
        <v>10786</v>
      </c>
      <c r="J59" s="235">
        <v>13779</v>
      </c>
      <c r="K59" s="235">
        <v>5668</v>
      </c>
      <c r="L59" s="235">
        <v>4368</v>
      </c>
      <c r="M59" s="235">
        <v>5800</v>
      </c>
      <c r="N59" s="235">
        <v>22189</v>
      </c>
      <c r="O59" s="235">
        <v>25830</v>
      </c>
      <c r="P59" s="235">
        <v>19812.099999999999</v>
      </c>
      <c r="Q59" s="236">
        <v>31783</v>
      </c>
      <c r="R59" s="236">
        <v>27538</v>
      </c>
      <c r="S59" s="236">
        <v>38593</v>
      </c>
      <c r="T59" s="236">
        <v>36349</v>
      </c>
      <c r="U59" s="236">
        <v>48667.51</v>
      </c>
      <c r="V59" s="236">
        <v>49208.12</v>
      </c>
    </row>
    <row r="60" spans="1:22" s="16" customFormat="1" ht="12" customHeight="1" x14ac:dyDescent="0.25">
      <c r="A60" s="18" t="s">
        <v>270</v>
      </c>
      <c r="B60" s="17"/>
      <c r="C60" s="17"/>
      <c r="D60" s="17"/>
      <c r="E60" s="17"/>
      <c r="F60" s="17"/>
      <c r="G60" s="17"/>
      <c r="H60" s="17"/>
      <c r="I60" s="17"/>
      <c r="J60" s="17"/>
      <c r="K60" s="17"/>
      <c r="Q60" s="15"/>
      <c r="R60" s="15"/>
      <c r="S60" s="15"/>
      <c r="T60" s="15"/>
      <c r="U60" s="15"/>
      <c r="V60" s="15"/>
    </row>
    <row r="61" spans="1:22" s="9" customFormat="1" ht="12" customHeight="1" x14ac:dyDescent="0.25">
      <c r="A61" s="14" t="s">
        <v>83</v>
      </c>
      <c r="B61" s="7"/>
      <c r="C61" s="7"/>
      <c r="D61" s="7"/>
      <c r="E61" s="7"/>
      <c r="F61" s="7"/>
      <c r="G61" s="7"/>
      <c r="H61" s="7"/>
      <c r="I61" s="7"/>
      <c r="J61" s="7"/>
      <c r="K61" s="7"/>
      <c r="Q61" s="6"/>
      <c r="R61" s="6"/>
      <c r="S61" s="6"/>
      <c r="T61" s="6"/>
      <c r="U61" s="6"/>
      <c r="V61" s="6"/>
    </row>
    <row r="62" spans="1:22" s="12" customFormat="1" ht="12" customHeight="1" x14ac:dyDescent="0.25">
      <c r="A62" s="14" t="s">
        <v>82</v>
      </c>
      <c r="C62" s="13"/>
      <c r="D62" s="13"/>
      <c r="E62" s="13"/>
      <c r="F62" s="13"/>
      <c r="G62" s="13"/>
      <c r="H62" s="13"/>
      <c r="I62" s="13"/>
      <c r="J62" s="13"/>
      <c r="K62" s="13"/>
      <c r="Q62" s="11"/>
      <c r="R62" s="11"/>
      <c r="S62" s="11"/>
      <c r="T62" s="11"/>
      <c r="U62" s="11"/>
      <c r="V62" s="11"/>
    </row>
    <row r="63" spans="1:22" s="9" customFormat="1" ht="12" customHeight="1" x14ac:dyDescent="0.25">
      <c r="A63" s="138" t="s">
        <v>274</v>
      </c>
      <c r="C63" s="10"/>
      <c r="D63" s="10"/>
      <c r="Q63" s="8"/>
      <c r="R63" s="8"/>
      <c r="S63" s="8"/>
      <c r="T63" s="8"/>
      <c r="U63" s="8"/>
      <c r="V63" s="8"/>
    </row>
    <row r="65" spans="1:1" ht="12.75" customHeight="1" x14ac:dyDescent="0.25">
      <c r="A65" s="132"/>
    </row>
    <row r="66" spans="1:1" ht="12.75" customHeight="1" x14ac:dyDescent="0.25">
      <c r="A66" s="132"/>
    </row>
    <row r="67" spans="1:1" ht="12.75" customHeight="1" x14ac:dyDescent="0.25">
      <c r="A67" s="132"/>
    </row>
    <row r="68" spans="1:1" ht="12.75" customHeight="1" x14ac:dyDescent="0.25">
      <c r="A68" s="133"/>
    </row>
  </sheetData>
  <mergeCells count="2">
    <mergeCell ref="A1:V1"/>
    <mergeCell ref="A2:V2"/>
  </mergeCells>
  <printOptions horizontalCentered="1"/>
  <pageMargins left="0.94488188976377963" right="0.43307086614173229" top="0.62992125984251968" bottom="0.70866141732283472" header="0.31496062992125984" footer="0.31496062992125984"/>
  <pageSetup paperSize="9" scale="9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V74"/>
  <sheetViews>
    <sheetView showGridLines="0" zoomScaleNormal="100" zoomScaleSheetLayoutView="145" workbookViewId="0">
      <selection activeCell="A4" sqref="A4:V74"/>
    </sheetView>
  </sheetViews>
  <sheetFormatPr baseColWidth="10" defaultRowHeight="12.75" customHeight="1" x14ac:dyDescent="0.3"/>
  <cols>
    <col min="1" max="1" width="21.7109375" style="89" customWidth="1"/>
    <col min="2" max="11" width="8.28515625" style="89" hidden="1" customWidth="1"/>
    <col min="12" max="12" width="8.7109375" style="89" hidden="1" customWidth="1"/>
    <col min="13" max="13" width="7.7109375" style="89" hidden="1" customWidth="1"/>
    <col min="14" max="14" width="9.140625" style="89" customWidth="1"/>
    <col min="15" max="15" width="9.140625" style="128" customWidth="1"/>
    <col min="16" max="17" width="9.140625" style="89" customWidth="1"/>
    <col min="18" max="22" width="9.140625" style="129" customWidth="1"/>
    <col min="23" max="204" width="11.7109375" style="89"/>
    <col min="205" max="205" width="19.7109375" style="89" customWidth="1"/>
    <col min="206" max="210" width="9" style="89" customWidth="1"/>
    <col min="211" max="214" width="9.28515625" style="89" customWidth="1"/>
    <col min="215" max="215" width="9" style="89" customWidth="1"/>
    <col min="216" max="217" width="11.7109375" style="89"/>
    <col min="218" max="218" width="7.7109375" style="89" customWidth="1"/>
    <col min="219" max="219" width="6" style="89" customWidth="1"/>
    <col min="220" max="248" width="11.7109375" style="89"/>
    <col min="249" max="249" width="16.7109375" style="89" customWidth="1"/>
    <col min="250" max="251" width="0" style="89" hidden="1" customWidth="1"/>
    <col min="252" max="257" width="7.7109375" style="89" customWidth="1"/>
    <col min="258" max="258" width="8" style="89" customWidth="1"/>
    <col min="259" max="259" width="7.7109375" style="89" customWidth="1"/>
    <col min="260" max="260" width="9" style="89" customWidth="1"/>
    <col min="261" max="261" width="8.28515625" style="89" customWidth="1"/>
    <col min="262" max="262" width="10" style="89" customWidth="1"/>
    <col min="263" max="460" width="11.7109375" style="89"/>
    <col min="461" max="461" width="19.7109375" style="89" customWidth="1"/>
    <col min="462" max="466" width="9" style="89" customWidth="1"/>
    <col min="467" max="470" width="9.28515625" style="89" customWidth="1"/>
    <col min="471" max="471" width="9" style="89" customWidth="1"/>
    <col min="472" max="473" width="11.7109375" style="89"/>
    <col min="474" max="474" width="7.7109375" style="89" customWidth="1"/>
    <col min="475" max="475" width="6" style="89" customWidth="1"/>
    <col min="476" max="504" width="11.7109375" style="89"/>
    <col min="505" max="505" width="16.7109375" style="89" customWidth="1"/>
    <col min="506" max="507" width="0" style="89" hidden="1" customWidth="1"/>
    <col min="508" max="513" width="7.7109375" style="89" customWidth="1"/>
    <col min="514" max="514" width="8" style="89" customWidth="1"/>
    <col min="515" max="515" width="7.7109375" style="89" customWidth="1"/>
    <col min="516" max="516" width="9" style="89" customWidth="1"/>
    <col min="517" max="517" width="8.28515625" style="89" customWidth="1"/>
    <col min="518" max="518" width="10" style="89" customWidth="1"/>
    <col min="519" max="716" width="11.7109375" style="89"/>
    <col min="717" max="717" width="19.7109375" style="89" customWidth="1"/>
    <col min="718" max="722" width="9" style="89" customWidth="1"/>
    <col min="723" max="726" width="9.28515625" style="89" customWidth="1"/>
    <col min="727" max="727" width="9" style="89" customWidth="1"/>
    <col min="728" max="729" width="11.7109375" style="89"/>
    <col min="730" max="730" width="7.7109375" style="89" customWidth="1"/>
    <col min="731" max="731" width="6" style="89" customWidth="1"/>
    <col min="732" max="760" width="11.7109375" style="89"/>
    <col min="761" max="761" width="16.7109375" style="89" customWidth="1"/>
    <col min="762" max="763" width="0" style="89" hidden="1" customWidth="1"/>
    <col min="764" max="769" width="7.7109375" style="89" customWidth="1"/>
    <col min="770" max="770" width="8" style="89" customWidth="1"/>
    <col min="771" max="771" width="7.7109375" style="89" customWidth="1"/>
    <col min="772" max="772" width="9" style="89" customWidth="1"/>
    <col min="773" max="773" width="8.28515625" style="89" customWidth="1"/>
    <col min="774" max="774" width="10" style="89" customWidth="1"/>
    <col min="775" max="972" width="11.7109375" style="89"/>
    <col min="973" max="973" width="19.7109375" style="89" customWidth="1"/>
    <col min="974" max="978" width="9" style="89" customWidth="1"/>
    <col min="979" max="982" width="9.28515625" style="89" customWidth="1"/>
    <col min="983" max="983" width="9" style="89" customWidth="1"/>
    <col min="984" max="985" width="11.7109375" style="89"/>
    <col min="986" max="986" width="7.7109375" style="89" customWidth="1"/>
    <col min="987" max="987" width="6" style="89" customWidth="1"/>
    <col min="988" max="1016" width="11.7109375" style="89"/>
    <col min="1017" max="1017" width="16.7109375" style="89" customWidth="1"/>
    <col min="1018" max="1019" width="0" style="89" hidden="1" customWidth="1"/>
    <col min="1020" max="1025" width="7.7109375" style="89" customWidth="1"/>
    <col min="1026" max="1026" width="8" style="89" customWidth="1"/>
    <col min="1027" max="1027" width="7.7109375" style="89" customWidth="1"/>
    <col min="1028" max="1028" width="9" style="89" customWidth="1"/>
    <col min="1029" max="1029" width="8.28515625" style="89" customWidth="1"/>
    <col min="1030" max="1030" width="10" style="89" customWidth="1"/>
    <col min="1031" max="1228" width="11.7109375" style="89"/>
    <col min="1229" max="1229" width="19.7109375" style="89" customWidth="1"/>
    <col min="1230" max="1234" width="9" style="89" customWidth="1"/>
    <col min="1235" max="1238" width="9.28515625" style="89" customWidth="1"/>
    <col min="1239" max="1239" width="9" style="89" customWidth="1"/>
    <col min="1240" max="1241" width="11.7109375" style="89"/>
    <col min="1242" max="1242" width="7.7109375" style="89" customWidth="1"/>
    <col min="1243" max="1243" width="6" style="89" customWidth="1"/>
    <col min="1244" max="1272" width="11.7109375" style="89"/>
    <col min="1273" max="1273" width="16.7109375" style="89" customWidth="1"/>
    <col min="1274" max="1275" width="0" style="89" hidden="1" customWidth="1"/>
    <col min="1276" max="1281" width="7.7109375" style="89" customWidth="1"/>
    <col min="1282" max="1282" width="8" style="89" customWidth="1"/>
    <col min="1283" max="1283" width="7.7109375" style="89" customWidth="1"/>
    <col min="1284" max="1284" width="9" style="89" customWidth="1"/>
    <col min="1285" max="1285" width="8.28515625" style="89" customWidth="1"/>
    <col min="1286" max="1286" width="10" style="89" customWidth="1"/>
    <col min="1287" max="1484" width="11.7109375" style="89"/>
    <col min="1485" max="1485" width="19.7109375" style="89" customWidth="1"/>
    <col min="1486" max="1490" width="9" style="89" customWidth="1"/>
    <col min="1491" max="1494" width="9.28515625" style="89" customWidth="1"/>
    <col min="1495" max="1495" width="9" style="89" customWidth="1"/>
    <col min="1496" max="1497" width="11.7109375" style="89"/>
    <col min="1498" max="1498" width="7.7109375" style="89" customWidth="1"/>
    <col min="1499" max="1499" width="6" style="89" customWidth="1"/>
    <col min="1500" max="1528" width="11.7109375" style="89"/>
    <col min="1529" max="1529" width="16.7109375" style="89" customWidth="1"/>
    <col min="1530" max="1531" width="0" style="89" hidden="1" customWidth="1"/>
    <col min="1532" max="1537" width="7.7109375" style="89" customWidth="1"/>
    <col min="1538" max="1538" width="8" style="89" customWidth="1"/>
    <col min="1539" max="1539" width="7.7109375" style="89" customWidth="1"/>
    <col min="1540" max="1540" width="9" style="89" customWidth="1"/>
    <col min="1541" max="1541" width="8.28515625" style="89" customWidth="1"/>
    <col min="1542" max="1542" width="10" style="89" customWidth="1"/>
    <col min="1543" max="1740" width="11.7109375" style="89"/>
    <col min="1741" max="1741" width="19.7109375" style="89" customWidth="1"/>
    <col min="1742" max="1746" width="9" style="89" customWidth="1"/>
    <col min="1747" max="1750" width="9.28515625" style="89" customWidth="1"/>
    <col min="1751" max="1751" width="9" style="89" customWidth="1"/>
    <col min="1752" max="1753" width="11.7109375" style="89"/>
    <col min="1754" max="1754" width="7.7109375" style="89" customWidth="1"/>
    <col min="1755" max="1755" width="6" style="89" customWidth="1"/>
    <col min="1756" max="1784" width="11.7109375" style="89"/>
    <col min="1785" max="1785" width="16.7109375" style="89" customWidth="1"/>
    <col min="1786" max="1787" width="0" style="89" hidden="1" customWidth="1"/>
    <col min="1788" max="1793" width="7.7109375" style="89" customWidth="1"/>
    <col min="1794" max="1794" width="8" style="89" customWidth="1"/>
    <col min="1795" max="1795" width="7.7109375" style="89" customWidth="1"/>
    <col min="1796" max="1796" width="9" style="89" customWidth="1"/>
    <col min="1797" max="1797" width="8.28515625" style="89" customWidth="1"/>
    <col min="1798" max="1798" width="10" style="89" customWidth="1"/>
    <col min="1799" max="1996" width="11.7109375" style="89"/>
    <col min="1997" max="1997" width="19.7109375" style="89" customWidth="1"/>
    <col min="1998" max="2002" width="9" style="89" customWidth="1"/>
    <col min="2003" max="2006" width="9.28515625" style="89" customWidth="1"/>
    <col min="2007" max="2007" width="9" style="89" customWidth="1"/>
    <col min="2008" max="2009" width="11.7109375" style="89"/>
    <col min="2010" max="2010" width="7.7109375" style="89" customWidth="1"/>
    <col min="2011" max="2011" width="6" style="89" customWidth="1"/>
    <col min="2012" max="2040" width="11.7109375" style="89"/>
    <col min="2041" max="2041" width="16.7109375" style="89" customWidth="1"/>
    <col min="2042" max="2043" width="0" style="89" hidden="1" customWidth="1"/>
    <col min="2044" max="2049" width="7.7109375" style="89" customWidth="1"/>
    <col min="2050" max="2050" width="8" style="89" customWidth="1"/>
    <col min="2051" max="2051" width="7.7109375" style="89" customWidth="1"/>
    <col min="2052" max="2052" width="9" style="89" customWidth="1"/>
    <col min="2053" max="2053" width="8.28515625" style="89" customWidth="1"/>
    <col min="2054" max="2054" width="10" style="89" customWidth="1"/>
    <col min="2055" max="2252" width="11.7109375" style="89"/>
    <col min="2253" max="2253" width="19.7109375" style="89" customWidth="1"/>
    <col min="2254" max="2258" width="9" style="89" customWidth="1"/>
    <col min="2259" max="2262" width="9.28515625" style="89" customWidth="1"/>
    <col min="2263" max="2263" width="9" style="89" customWidth="1"/>
    <col min="2264" max="2265" width="11.7109375" style="89"/>
    <col min="2266" max="2266" width="7.7109375" style="89" customWidth="1"/>
    <col min="2267" max="2267" width="6" style="89" customWidth="1"/>
    <col min="2268" max="2296" width="11.7109375" style="89"/>
    <col min="2297" max="2297" width="16.7109375" style="89" customWidth="1"/>
    <col min="2298" max="2299" width="0" style="89" hidden="1" customWidth="1"/>
    <col min="2300" max="2305" width="7.7109375" style="89" customWidth="1"/>
    <col min="2306" max="2306" width="8" style="89" customWidth="1"/>
    <col min="2307" max="2307" width="7.7109375" style="89" customWidth="1"/>
    <col min="2308" max="2308" width="9" style="89" customWidth="1"/>
    <col min="2309" max="2309" width="8.28515625" style="89" customWidth="1"/>
    <col min="2310" max="2310" width="10" style="89" customWidth="1"/>
    <col min="2311" max="2508" width="11.7109375" style="89"/>
    <col min="2509" max="2509" width="19.7109375" style="89" customWidth="1"/>
    <col min="2510" max="2514" width="9" style="89" customWidth="1"/>
    <col min="2515" max="2518" width="9.28515625" style="89" customWidth="1"/>
    <col min="2519" max="2519" width="9" style="89" customWidth="1"/>
    <col min="2520" max="2521" width="11.7109375" style="89"/>
    <col min="2522" max="2522" width="7.7109375" style="89" customWidth="1"/>
    <col min="2523" max="2523" width="6" style="89" customWidth="1"/>
    <col min="2524" max="2552" width="11.7109375" style="89"/>
    <col min="2553" max="2553" width="16.7109375" style="89" customWidth="1"/>
    <col min="2554" max="2555" width="0" style="89" hidden="1" customWidth="1"/>
    <col min="2556" max="2561" width="7.7109375" style="89" customWidth="1"/>
    <col min="2562" max="2562" width="8" style="89" customWidth="1"/>
    <col min="2563" max="2563" width="7.7109375" style="89" customWidth="1"/>
    <col min="2564" max="2564" width="9" style="89" customWidth="1"/>
    <col min="2565" max="2565" width="8.28515625" style="89" customWidth="1"/>
    <col min="2566" max="2566" width="10" style="89" customWidth="1"/>
    <col min="2567" max="2764" width="11.7109375" style="89"/>
    <col min="2765" max="2765" width="19.7109375" style="89" customWidth="1"/>
    <col min="2766" max="2770" width="9" style="89" customWidth="1"/>
    <col min="2771" max="2774" width="9.28515625" style="89" customWidth="1"/>
    <col min="2775" max="2775" width="9" style="89" customWidth="1"/>
    <col min="2776" max="2777" width="11.7109375" style="89"/>
    <col min="2778" max="2778" width="7.7109375" style="89" customWidth="1"/>
    <col min="2779" max="2779" width="6" style="89" customWidth="1"/>
    <col min="2780" max="2808" width="11.7109375" style="89"/>
    <col min="2809" max="2809" width="16.7109375" style="89" customWidth="1"/>
    <col min="2810" max="2811" width="0" style="89" hidden="1" customWidth="1"/>
    <col min="2812" max="2817" width="7.7109375" style="89" customWidth="1"/>
    <col min="2818" max="2818" width="8" style="89" customWidth="1"/>
    <col min="2819" max="2819" width="7.7109375" style="89" customWidth="1"/>
    <col min="2820" max="2820" width="9" style="89" customWidth="1"/>
    <col min="2821" max="2821" width="8.28515625" style="89" customWidth="1"/>
    <col min="2822" max="2822" width="10" style="89" customWidth="1"/>
    <col min="2823" max="3020" width="11.7109375" style="89"/>
    <col min="3021" max="3021" width="19.7109375" style="89" customWidth="1"/>
    <col min="3022" max="3026" width="9" style="89" customWidth="1"/>
    <col min="3027" max="3030" width="9.28515625" style="89" customWidth="1"/>
    <col min="3031" max="3031" width="9" style="89" customWidth="1"/>
    <col min="3032" max="3033" width="11.7109375" style="89"/>
    <col min="3034" max="3034" width="7.7109375" style="89" customWidth="1"/>
    <col min="3035" max="3035" width="6" style="89" customWidth="1"/>
    <col min="3036" max="3064" width="11.7109375" style="89"/>
    <col min="3065" max="3065" width="16.7109375" style="89" customWidth="1"/>
    <col min="3066" max="3067" width="0" style="89" hidden="1" customWidth="1"/>
    <col min="3068" max="3073" width="7.7109375" style="89" customWidth="1"/>
    <col min="3074" max="3074" width="8" style="89" customWidth="1"/>
    <col min="3075" max="3075" width="7.7109375" style="89" customWidth="1"/>
    <col min="3076" max="3076" width="9" style="89" customWidth="1"/>
    <col min="3077" max="3077" width="8.28515625" style="89" customWidth="1"/>
    <col min="3078" max="3078" width="10" style="89" customWidth="1"/>
    <col min="3079" max="3276" width="11.7109375" style="89"/>
    <col min="3277" max="3277" width="19.7109375" style="89" customWidth="1"/>
    <col min="3278" max="3282" width="9" style="89" customWidth="1"/>
    <col min="3283" max="3286" width="9.28515625" style="89" customWidth="1"/>
    <col min="3287" max="3287" width="9" style="89" customWidth="1"/>
    <col min="3288" max="3289" width="11.7109375" style="89"/>
    <col min="3290" max="3290" width="7.7109375" style="89" customWidth="1"/>
    <col min="3291" max="3291" width="6" style="89" customWidth="1"/>
    <col min="3292" max="3320" width="11.7109375" style="89"/>
    <col min="3321" max="3321" width="16.7109375" style="89" customWidth="1"/>
    <col min="3322" max="3323" width="0" style="89" hidden="1" customWidth="1"/>
    <col min="3324" max="3329" width="7.7109375" style="89" customWidth="1"/>
    <col min="3330" max="3330" width="8" style="89" customWidth="1"/>
    <col min="3331" max="3331" width="7.7109375" style="89" customWidth="1"/>
    <col min="3332" max="3332" width="9" style="89" customWidth="1"/>
    <col min="3333" max="3333" width="8.28515625" style="89" customWidth="1"/>
    <col min="3334" max="3334" width="10" style="89" customWidth="1"/>
    <col min="3335" max="3532" width="11.7109375" style="89"/>
    <col min="3533" max="3533" width="19.7109375" style="89" customWidth="1"/>
    <col min="3534" max="3538" width="9" style="89" customWidth="1"/>
    <col min="3539" max="3542" width="9.28515625" style="89" customWidth="1"/>
    <col min="3543" max="3543" width="9" style="89" customWidth="1"/>
    <col min="3544" max="3545" width="11.7109375" style="89"/>
    <col min="3546" max="3546" width="7.7109375" style="89" customWidth="1"/>
    <col min="3547" max="3547" width="6" style="89" customWidth="1"/>
    <col min="3548" max="3576" width="11.7109375" style="89"/>
    <col min="3577" max="3577" width="16.7109375" style="89" customWidth="1"/>
    <col min="3578" max="3579" width="0" style="89" hidden="1" customWidth="1"/>
    <col min="3580" max="3585" width="7.7109375" style="89" customWidth="1"/>
    <col min="3586" max="3586" width="8" style="89" customWidth="1"/>
    <col min="3587" max="3587" width="7.7109375" style="89" customWidth="1"/>
    <col min="3588" max="3588" width="9" style="89" customWidth="1"/>
    <col min="3589" max="3589" width="8.28515625" style="89" customWidth="1"/>
    <col min="3590" max="3590" width="10" style="89" customWidth="1"/>
    <col min="3591" max="3788" width="11.7109375" style="89"/>
    <col min="3789" max="3789" width="19.7109375" style="89" customWidth="1"/>
    <col min="3790" max="3794" width="9" style="89" customWidth="1"/>
    <col min="3795" max="3798" width="9.28515625" style="89" customWidth="1"/>
    <col min="3799" max="3799" width="9" style="89" customWidth="1"/>
    <col min="3800" max="3801" width="11.7109375" style="89"/>
    <col min="3802" max="3802" width="7.7109375" style="89" customWidth="1"/>
    <col min="3803" max="3803" width="6" style="89" customWidth="1"/>
    <col min="3804" max="3832" width="11.7109375" style="89"/>
    <col min="3833" max="3833" width="16.7109375" style="89" customWidth="1"/>
    <col min="3834" max="3835" width="0" style="89" hidden="1" customWidth="1"/>
    <col min="3836" max="3841" width="7.7109375" style="89" customWidth="1"/>
    <col min="3842" max="3842" width="8" style="89" customWidth="1"/>
    <col min="3843" max="3843" width="7.7109375" style="89" customWidth="1"/>
    <col min="3844" max="3844" width="9" style="89" customWidth="1"/>
    <col min="3845" max="3845" width="8.28515625" style="89" customWidth="1"/>
    <col min="3846" max="3846" width="10" style="89" customWidth="1"/>
    <col min="3847" max="4044" width="11.7109375" style="89"/>
    <col min="4045" max="4045" width="19.7109375" style="89" customWidth="1"/>
    <col min="4046" max="4050" width="9" style="89" customWidth="1"/>
    <col min="4051" max="4054" width="9.28515625" style="89" customWidth="1"/>
    <col min="4055" max="4055" width="9" style="89" customWidth="1"/>
    <col min="4056" max="4057" width="11.7109375" style="89"/>
    <col min="4058" max="4058" width="7.7109375" style="89" customWidth="1"/>
    <col min="4059" max="4059" width="6" style="89" customWidth="1"/>
    <col min="4060" max="4088" width="11.7109375" style="89"/>
    <col min="4089" max="4089" width="16.7109375" style="89" customWidth="1"/>
    <col min="4090" max="4091" width="0" style="89" hidden="1" customWidth="1"/>
    <col min="4092" max="4097" width="7.7109375" style="89" customWidth="1"/>
    <col min="4098" max="4098" width="8" style="89" customWidth="1"/>
    <col min="4099" max="4099" width="7.7109375" style="89" customWidth="1"/>
    <col min="4100" max="4100" width="9" style="89" customWidth="1"/>
    <col min="4101" max="4101" width="8.28515625" style="89" customWidth="1"/>
    <col min="4102" max="4102" width="10" style="89" customWidth="1"/>
    <col min="4103" max="4300" width="11.7109375" style="89"/>
    <col min="4301" max="4301" width="19.7109375" style="89" customWidth="1"/>
    <col min="4302" max="4306" width="9" style="89" customWidth="1"/>
    <col min="4307" max="4310" width="9.28515625" style="89" customWidth="1"/>
    <col min="4311" max="4311" width="9" style="89" customWidth="1"/>
    <col min="4312" max="4313" width="11.7109375" style="89"/>
    <col min="4314" max="4314" width="7.7109375" style="89" customWidth="1"/>
    <col min="4315" max="4315" width="6" style="89" customWidth="1"/>
    <col min="4316" max="4344" width="11.7109375" style="89"/>
    <col min="4345" max="4345" width="16.7109375" style="89" customWidth="1"/>
    <col min="4346" max="4347" width="0" style="89" hidden="1" customWidth="1"/>
    <col min="4348" max="4353" width="7.7109375" style="89" customWidth="1"/>
    <col min="4354" max="4354" width="8" style="89" customWidth="1"/>
    <col min="4355" max="4355" width="7.7109375" style="89" customWidth="1"/>
    <col min="4356" max="4356" width="9" style="89" customWidth="1"/>
    <col min="4357" max="4357" width="8.28515625" style="89" customWidth="1"/>
    <col min="4358" max="4358" width="10" style="89" customWidth="1"/>
    <col min="4359" max="4556" width="11.7109375" style="89"/>
    <col min="4557" max="4557" width="19.7109375" style="89" customWidth="1"/>
    <col min="4558" max="4562" width="9" style="89" customWidth="1"/>
    <col min="4563" max="4566" width="9.28515625" style="89" customWidth="1"/>
    <col min="4567" max="4567" width="9" style="89" customWidth="1"/>
    <col min="4568" max="4569" width="11.7109375" style="89"/>
    <col min="4570" max="4570" width="7.7109375" style="89" customWidth="1"/>
    <col min="4571" max="4571" width="6" style="89" customWidth="1"/>
    <col min="4572" max="4600" width="11.7109375" style="89"/>
    <col min="4601" max="4601" width="16.7109375" style="89" customWidth="1"/>
    <col min="4602" max="4603" width="0" style="89" hidden="1" customWidth="1"/>
    <col min="4604" max="4609" width="7.7109375" style="89" customWidth="1"/>
    <col min="4610" max="4610" width="8" style="89" customWidth="1"/>
    <col min="4611" max="4611" width="7.7109375" style="89" customWidth="1"/>
    <col min="4612" max="4612" width="9" style="89" customWidth="1"/>
    <col min="4613" max="4613" width="8.28515625" style="89" customWidth="1"/>
    <col min="4614" max="4614" width="10" style="89" customWidth="1"/>
    <col min="4615" max="4812" width="11.7109375" style="89"/>
    <col min="4813" max="4813" width="19.7109375" style="89" customWidth="1"/>
    <col min="4814" max="4818" width="9" style="89" customWidth="1"/>
    <col min="4819" max="4822" width="9.28515625" style="89" customWidth="1"/>
    <col min="4823" max="4823" width="9" style="89" customWidth="1"/>
    <col min="4824" max="4825" width="11.7109375" style="89"/>
    <col min="4826" max="4826" width="7.7109375" style="89" customWidth="1"/>
    <col min="4827" max="4827" width="6" style="89" customWidth="1"/>
    <col min="4828" max="4856" width="11.7109375" style="89"/>
    <col min="4857" max="4857" width="16.7109375" style="89" customWidth="1"/>
    <col min="4858" max="4859" width="0" style="89" hidden="1" customWidth="1"/>
    <col min="4860" max="4865" width="7.7109375" style="89" customWidth="1"/>
    <col min="4866" max="4866" width="8" style="89" customWidth="1"/>
    <col min="4867" max="4867" width="7.7109375" style="89" customWidth="1"/>
    <col min="4868" max="4868" width="9" style="89" customWidth="1"/>
    <col min="4869" max="4869" width="8.28515625" style="89" customWidth="1"/>
    <col min="4870" max="4870" width="10" style="89" customWidth="1"/>
    <col min="4871" max="5068" width="11.7109375" style="89"/>
    <col min="5069" max="5069" width="19.7109375" style="89" customWidth="1"/>
    <col min="5070" max="5074" width="9" style="89" customWidth="1"/>
    <col min="5075" max="5078" width="9.28515625" style="89" customWidth="1"/>
    <col min="5079" max="5079" width="9" style="89" customWidth="1"/>
    <col min="5080" max="5081" width="11.7109375" style="89"/>
    <col min="5082" max="5082" width="7.7109375" style="89" customWidth="1"/>
    <col min="5083" max="5083" width="6" style="89" customWidth="1"/>
    <col min="5084" max="5112" width="11.7109375" style="89"/>
    <col min="5113" max="5113" width="16.7109375" style="89" customWidth="1"/>
    <col min="5114" max="5115" width="0" style="89" hidden="1" customWidth="1"/>
    <col min="5116" max="5121" width="7.7109375" style="89" customWidth="1"/>
    <col min="5122" max="5122" width="8" style="89" customWidth="1"/>
    <col min="5123" max="5123" width="7.7109375" style="89" customWidth="1"/>
    <col min="5124" max="5124" width="9" style="89" customWidth="1"/>
    <col min="5125" max="5125" width="8.28515625" style="89" customWidth="1"/>
    <col min="5126" max="5126" width="10" style="89" customWidth="1"/>
    <col min="5127" max="5324" width="11.7109375" style="89"/>
    <col min="5325" max="5325" width="19.7109375" style="89" customWidth="1"/>
    <col min="5326" max="5330" width="9" style="89" customWidth="1"/>
    <col min="5331" max="5334" width="9.28515625" style="89" customWidth="1"/>
    <col min="5335" max="5335" width="9" style="89" customWidth="1"/>
    <col min="5336" max="5337" width="11.7109375" style="89"/>
    <col min="5338" max="5338" width="7.7109375" style="89" customWidth="1"/>
    <col min="5339" max="5339" width="6" style="89" customWidth="1"/>
    <col min="5340" max="5368" width="11.7109375" style="89"/>
    <col min="5369" max="5369" width="16.7109375" style="89" customWidth="1"/>
    <col min="5370" max="5371" width="0" style="89" hidden="1" customWidth="1"/>
    <col min="5372" max="5377" width="7.7109375" style="89" customWidth="1"/>
    <col min="5378" max="5378" width="8" style="89" customWidth="1"/>
    <col min="5379" max="5379" width="7.7109375" style="89" customWidth="1"/>
    <col min="5380" max="5380" width="9" style="89" customWidth="1"/>
    <col min="5381" max="5381" width="8.28515625" style="89" customWidth="1"/>
    <col min="5382" max="5382" width="10" style="89" customWidth="1"/>
    <col min="5383" max="5580" width="11.7109375" style="89"/>
    <col min="5581" max="5581" width="19.7109375" style="89" customWidth="1"/>
    <col min="5582" max="5586" width="9" style="89" customWidth="1"/>
    <col min="5587" max="5590" width="9.28515625" style="89" customWidth="1"/>
    <col min="5591" max="5591" width="9" style="89" customWidth="1"/>
    <col min="5592" max="5593" width="11.7109375" style="89"/>
    <col min="5594" max="5594" width="7.7109375" style="89" customWidth="1"/>
    <col min="5595" max="5595" width="6" style="89" customWidth="1"/>
    <col min="5596" max="5624" width="11.7109375" style="89"/>
    <col min="5625" max="5625" width="16.7109375" style="89" customWidth="1"/>
    <col min="5626" max="5627" width="0" style="89" hidden="1" customWidth="1"/>
    <col min="5628" max="5633" width="7.7109375" style="89" customWidth="1"/>
    <col min="5634" max="5634" width="8" style="89" customWidth="1"/>
    <col min="5635" max="5635" width="7.7109375" style="89" customWidth="1"/>
    <col min="5636" max="5636" width="9" style="89" customWidth="1"/>
    <col min="5637" max="5637" width="8.28515625" style="89" customWidth="1"/>
    <col min="5638" max="5638" width="10" style="89" customWidth="1"/>
    <col min="5639" max="5836" width="11.7109375" style="89"/>
    <col min="5837" max="5837" width="19.7109375" style="89" customWidth="1"/>
    <col min="5838" max="5842" width="9" style="89" customWidth="1"/>
    <col min="5843" max="5846" width="9.28515625" style="89" customWidth="1"/>
    <col min="5847" max="5847" width="9" style="89" customWidth="1"/>
    <col min="5848" max="5849" width="11.7109375" style="89"/>
    <col min="5850" max="5850" width="7.7109375" style="89" customWidth="1"/>
    <col min="5851" max="5851" width="6" style="89" customWidth="1"/>
    <col min="5852" max="5880" width="11.7109375" style="89"/>
    <col min="5881" max="5881" width="16.7109375" style="89" customWidth="1"/>
    <col min="5882" max="5883" width="0" style="89" hidden="1" customWidth="1"/>
    <col min="5884" max="5889" width="7.7109375" style="89" customWidth="1"/>
    <col min="5890" max="5890" width="8" style="89" customWidth="1"/>
    <col min="5891" max="5891" width="7.7109375" style="89" customWidth="1"/>
    <col min="5892" max="5892" width="9" style="89" customWidth="1"/>
    <col min="5893" max="5893" width="8.28515625" style="89" customWidth="1"/>
    <col min="5894" max="5894" width="10" style="89" customWidth="1"/>
    <col min="5895" max="6092" width="11.7109375" style="89"/>
    <col min="6093" max="6093" width="19.7109375" style="89" customWidth="1"/>
    <col min="6094" max="6098" width="9" style="89" customWidth="1"/>
    <col min="6099" max="6102" width="9.28515625" style="89" customWidth="1"/>
    <col min="6103" max="6103" width="9" style="89" customWidth="1"/>
    <col min="6104" max="6105" width="11.7109375" style="89"/>
    <col min="6106" max="6106" width="7.7109375" style="89" customWidth="1"/>
    <col min="6107" max="6107" width="6" style="89" customWidth="1"/>
    <col min="6108" max="6136" width="11.7109375" style="89"/>
    <col min="6137" max="6137" width="16.7109375" style="89" customWidth="1"/>
    <col min="6138" max="6139" width="0" style="89" hidden="1" customWidth="1"/>
    <col min="6140" max="6145" width="7.7109375" style="89" customWidth="1"/>
    <col min="6146" max="6146" width="8" style="89" customWidth="1"/>
    <col min="6147" max="6147" width="7.7109375" style="89" customWidth="1"/>
    <col min="6148" max="6148" width="9" style="89" customWidth="1"/>
    <col min="6149" max="6149" width="8.28515625" style="89" customWidth="1"/>
    <col min="6150" max="6150" width="10" style="89" customWidth="1"/>
    <col min="6151" max="6348" width="11.7109375" style="89"/>
    <col min="6349" max="6349" width="19.7109375" style="89" customWidth="1"/>
    <col min="6350" max="6354" width="9" style="89" customWidth="1"/>
    <col min="6355" max="6358" width="9.28515625" style="89" customWidth="1"/>
    <col min="6359" max="6359" width="9" style="89" customWidth="1"/>
    <col min="6360" max="6361" width="11.7109375" style="89"/>
    <col min="6362" max="6362" width="7.7109375" style="89" customWidth="1"/>
    <col min="6363" max="6363" width="6" style="89" customWidth="1"/>
    <col min="6364" max="6392" width="11.7109375" style="89"/>
    <col min="6393" max="6393" width="16.7109375" style="89" customWidth="1"/>
    <col min="6394" max="6395" width="0" style="89" hidden="1" customWidth="1"/>
    <col min="6396" max="6401" width="7.7109375" style="89" customWidth="1"/>
    <col min="6402" max="6402" width="8" style="89" customWidth="1"/>
    <col min="6403" max="6403" width="7.7109375" style="89" customWidth="1"/>
    <col min="6404" max="6404" width="9" style="89" customWidth="1"/>
    <col min="6405" max="6405" width="8.28515625" style="89" customWidth="1"/>
    <col min="6406" max="6406" width="10" style="89" customWidth="1"/>
    <col min="6407" max="6604" width="11.7109375" style="89"/>
    <col min="6605" max="6605" width="19.7109375" style="89" customWidth="1"/>
    <col min="6606" max="6610" width="9" style="89" customWidth="1"/>
    <col min="6611" max="6614" width="9.28515625" style="89" customWidth="1"/>
    <col min="6615" max="6615" width="9" style="89" customWidth="1"/>
    <col min="6616" max="6617" width="11.7109375" style="89"/>
    <col min="6618" max="6618" width="7.7109375" style="89" customWidth="1"/>
    <col min="6619" max="6619" width="6" style="89" customWidth="1"/>
    <col min="6620" max="6648" width="11.7109375" style="89"/>
    <col min="6649" max="6649" width="16.7109375" style="89" customWidth="1"/>
    <col min="6650" max="6651" width="0" style="89" hidden="1" customWidth="1"/>
    <col min="6652" max="6657" width="7.7109375" style="89" customWidth="1"/>
    <col min="6658" max="6658" width="8" style="89" customWidth="1"/>
    <col min="6659" max="6659" width="7.7109375" style="89" customWidth="1"/>
    <col min="6660" max="6660" width="9" style="89" customWidth="1"/>
    <col min="6661" max="6661" width="8.28515625" style="89" customWidth="1"/>
    <col min="6662" max="6662" width="10" style="89" customWidth="1"/>
    <col min="6663" max="6860" width="11.7109375" style="89"/>
    <col min="6861" max="6861" width="19.7109375" style="89" customWidth="1"/>
    <col min="6862" max="6866" width="9" style="89" customWidth="1"/>
    <col min="6867" max="6870" width="9.28515625" style="89" customWidth="1"/>
    <col min="6871" max="6871" width="9" style="89" customWidth="1"/>
    <col min="6872" max="6873" width="11.7109375" style="89"/>
    <col min="6874" max="6874" width="7.7109375" style="89" customWidth="1"/>
    <col min="6875" max="6875" width="6" style="89" customWidth="1"/>
    <col min="6876" max="6904" width="11.7109375" style="89"/>
    <col min="6905" max="6905" width="16.7109375" style="89" customWidth="1"/>
    <col min="6906" max="6907" width="0" style="89" hidden="1" customWidth="1"/>
    <col min="6908" max="6913" width="7.7109375" style="89" customWidth="1"/>
    <col min="6914" max="6914" width="8" style="89" customWidth="1"/>
    <col min="6915" max="6915" width="7.7109375" style="89" customWidth="1"/>
    <col min="6916" max="6916" width="9" style="89" customWidth="1"/>
    <col min="6917" max="6917" width="8.28515625" style="89" customWidth="1"/>
    <col min="6918" max="6918" width="10" style="89" customWidth="1"/>
    <col min="6919" max="7116" width="11.7109375" style="89"/>
    <col min="7117" max="7117" width="19.7109375" style="89" customWidth="1"/>
    <col min="7118" max="7122" width="9" style="89" customWidth="1"/>
    <col min="7123" max="7126" width="9.28515625" style="89" customWidth="1"/>
    <col min="7127" max="7127" width="9" style="89" customWidth="1"/>
    <col min="7128" max="7129" width="11.7109375" style="89"/>
    <col min="7130" max="7130" width="7.7109375" style="89" customWidth="1"/>
    <col min="7131" max="7131" width="6" style="89" customWidth="1"/>
    <col min="7132" max="7160" width="11.7109375" style="89"/>
    <col min="7161" max="7161" width="16.7109375" style="89" customWidth="1"/>
    <col min="7162" max="7163" width="0" style="89" hidden="1" customWidth="1"/>
    <col min="7164" max="7169" width="7.7109375" style="89" customWidth="1"/>
    <col min="7170" max="7170" width="8" style="89" customWidth="1"/>
    <col min="7171" max="7171" width="7.7109375" style="89" customWidth="1"/>
    <col min="7172" max="7172" width="9" style="89" customWidth="1"/>
    <col min="7173" max="7173" width="8.28515625" style="89" customWidth="1"/>
    <col min="7174" max="7174" width="10" style="89" customWidth="1"/>
    <col min="7175" max="7372" width="11.7109375" style="89"/>
    <col min="7373" max="7373" width="19.7109375" style="89" customWidth="1"/>
    <col min="7374" max="7378" width="9" style="89" customWidth="1"/>
    <col min="7379" max="7382" width="9.28515625" style="89" customWidth="1"/>
    <col min="7383" max="7383" width="9" style="89" customWidth="1"/>
    <col min="7384" max="7385" width="11.7109375" style="89"/>
    <col min="7386" max="7386" width="7.7109375" style="89" customWidth="1"/>
    <col min="7387" max="7387" width="6" style="89" customWidth="1"/>
    <col min="7388" max="7416" width="11.7109375" style="89"/>
    <col min="7417" max="7417" width="16.7109375" style="89" customWidth="1"/>
    <col min="7418" max="7419" width="0" style="89" hidden="1" customWidth="1"/>
    <col min="7420" max="7425" width="7.7109375" style="89" customWidth="1"/>
    <col min="7426" max="7426" width="8" style="89" customWidth="1"/>
    <col min="7427" max="7427" width="7.7109375" style="89" customWidth="1"/>
    <col min="7428" max="7428" width="9" style="89" customWidth="1"/>
    <col min="7429" max="7429" width="8.28515625" style="89" customWidth="1"/>
    <col min="7430" max="7430" width="10" style="89" customWidth="1"/>
    <col min="7431" max="7628" width="11.7109375" style="89"/>
    <col min="7629" max="7629" width="19.7109375" style="89" customWidth="1"/>
    <col min="7630" max="7634" width="9" style="89" customWidth="1"/>
    <col min="7635" max="7638" width="9.28515625" style="89" customWidth="1"/>
    <col min="7639" max="7639" width="9" style="89" customWidth="1"/>
    <col min="7640" max="7641" width="11.7109375" style="89"/>
    <col min="7642" max="7642" width="7.7109375" style="89" customWidth="1"/>
    <col min="7643" max="7643" width="6" style="89" customWidth="1"/>
    <col min="7644" max="7672" width="11.7109375" style="89"/>
    <col min="7673" max="7673" width="16.7109375" style="89" customWidth="1"/>
    <col min="7674" max="7675" width="0" style="89" hidden="1" customWidth="1"/>
    <col min="7676" max="7681" width="7.7109375" style="89" customWidth="1"/>
    <col min="7682" max="7682" width="8" style="89" customWidth="1"/>
    <col min="7683" max="7683" width="7.7109375" style="89" customWidth="1"/>
    <col min="7684" max="7684" width="9" style="89" customWidth="1"/>
    <col min="7685" max="7685" width="8.28515625" style="89" customWidth="1"/>
    <col min="7686" max="7686" width="10" style="89" customWidth="1"/>
    <col min="7687" max="7884" width="11.7109375" style="89"/>
    <col min="7885" max="7885" width="19.7109375" style="89" customWidth="1"/>
    <col min="7886" max="7890" width="9" style="89" customWidth="1"/>
    <col min="7891" max="7894" width="9.28515625" style="89" customWidth="1"/>
    <col min="7895" max="7895" width="9" style="89" customWidth="1"/>
    <col min="7896" max="7897" width="11.7109375" style="89"/>
    <col min="7898" max="7898" width="7.7109375" style="89" customWidth="1"/>
    <col min="7899" max="7899" width="6" style="89" customWidth="1"/>
    <col min="7900" max="7928" width="11.7109375" style="89"/>
    <col min="7929" max="7929" width="16.7109375" style="89" customWidth="1"/>
    <col min="7930" max="7931" width="0" style="89" hidden="1" customWidth="1"/>
    <col min="7932" max="7937" width="7.7109375" style="89" customWidth="1"/>
    <col min="7938" max="7938" width="8" style="89" customWidth="1"/>
    <col min="7939" max="7939" width="7.7109375" style="89" customWidth="1"/>
    <col min="7940" max="7940" width="9" style="89" customWidth="1"/>
    <col min="7941" max="7941" width="8.28515625" style="89" customWidth="1"/>
    <col min="7942" max="7942" width="10" style="89" customWidth="1"/>
    <col min="7943" max="8140" width="11.7109375" style="89"/>
    <col min="8141" max="8141" width="19.7109375" style="89" customWidth="1"/>
    <col min="8142" max="8146" width="9" style="89" customWidth="1"/>
    <col min="8147" max="8150" width="9.28515625" style="89" customWidth="1"/>
    <col min="8151" max="8151" width="9" style="89" customWidth="1"/>
    <col min="8152" max="8153" width="11.7109375" style="89"/>
    <col min="8154" max="8154" width="7.7109375" style="89" customWidth="1"/>
    <col min="8155" max="8155" width="6" style="89" customWidth="1"/>
    <col min="8156" max="8184" width="11.7109375" style="89"/>
    <col min="8185" max="8185" width="16.7109375" style="89" customWidth="1"/>
    <col min="8186" max="8187" width="0" style="89" hidden="1" customWidth="1"/>
    <col min="8188" max="8193" width="7.7109375" style="89" customWidth="1"/>
    <col min="8194" max="8194" width="8" style="89" customWidth="1"/>
    <col min="8195" max="8195" width="7.7109375" style="89" customWidth="1"/>
    <col min="8196" max="8196" width="9" style="89" customWidth="1"/>
    <col min="8197" max="8197" width="8.28515625" style="89" customWidth="1"/>
    <col min="8198" max="8198" width="10" style="89" customWidth="1"/>
    <col min="8199" max="8396" width="11.7109375" style="89"/>
    <col min="8397" max="8397" width="19.7109375" style="89" customWidth="1"/>
    <col min="8398" max="8402" width="9" style="89" customWidth="1"/>
    <col min="8403" max="8406" width="9.28515625" style="89" customWidth="1"/>
    <col min="8407" max="8407" width="9" style="89" customWidth="1"/>
    <col min="8408" max="8409" width="11.7109375" style="89"/>
    <col min="8410" max="8410" width="7.7109375" style="89" customWidth="1"/>
    <col min="8411" max="8411" width="6" style="89" customWidth="1"/>
    <col min="8412" max="8440" width="11.7109375" style="89"/>
    <col min="8441" max="8441" width="16.7109375" style="89" customWidth="1"/>
    <col min="8442" max="8443" width="0" style="89" hidden="1" customWidth="1"/>
    <col min="8444" max="8449" width="7.7109375" style="89" customWidth="1"/>
    <col min="8450" max="8450" width="8" style="89" customWidth="1"/>
    <col min="8451" max="8451" width="7.7109375" style="89" customWidth="1"/>
    <col min="8452" max="8452" width="9" style="89" customWidth="1"/>
    <col min="8453" max="8453" width="8.28515625" style="89" customWidth="1"/>
    <col min="8454" max="8454" width="10" style="89" customWidth="1"/>
    <col min="8455" max="8652" width="11.7109375" style="89"/>
    <col min="8653" max="8653" width="19.7109375" style="89" customWidth="1"/>
    <col min="8654" max="8658" width="9" style="89" customWidth="1"/>
    <col min="8659" max="8662" width="9.28515625" style="89" customWidth="1"/>
    <col min="8663" max="8663" width="9" style="89" customWidth="1"/>
    <col min="8664" max="8665" width="11.7109375" style="89"/>
    <col min="8666" max="8666" width="7.7109375" style="89" customWidth="1"/>
    <col min="8667" max="8667" width="6" style="89" customWidth="1"/>
    <col min="8668" max="8696" width="11.7109375" style="89"/>
    <col min="8697" max="8697" width="16.7109375" style="89" customWidth="1"/>
    <col min="8698" max="8699" width="0" style="89" hidden="1" customWidth="1"/>
    <col min="8700" max="8705" width="7.7109375" style="89" customWidth="1"/>
    <col min="8706" max="8706" width="8" style="89" customWidth="1"/>
    <col min="8707" max="8707" width="7.7109375" style="89" customWidth="1"/>
    <col min="8708" max="8708" width="9" style="89" customWidth="1"/>
    <col min="8709" max="8709" width="8.28515625" style="89" customWidth="1"/>
    <col min="8710" max="8710" width="10" style="89" customWidth="1"/>
    <col min="8711" max="8908" width="11.7109375" style="89"/>
    <col min="8909" max="8909" width="19.7109375" style="89" customWidth="1"/>
    <col min="8910" max="8914" width="9" style="89" customWidth="1"/>
    <col min="8915" max="8918" width="9.28515625" style="89" customWidth="1"/>
    <col min="8919" max="8919" width="9" style="89" customWidth="1"/>
    <col min="8920" max="8921" width="11.7109375" style="89"/>
    <col min="8922" max="8922" width="7.7109375" style="89" customWidth="1"/>
    <col min="8923" max="8923" width="6" style="89" customWidth="1"/>
    <col min="8924" max="8952" width="11.7109375" style="89"/>
    <col min="8953" max="8953" width="16.7109375" style="89" customWidth="1"/>
    <col min="8954" max="8955" width="0" style="89" hidden="1" customWidth="1"/>
    <col min="8956" max="8961" width="7.7109375" style="89" customWidth="1"/>
    <col min="8962" max="8962" width="8" style="89" customWidth="1"/>
    <col min="8963" max="8963" width="7.7109375" style="89" customWidth="1"/>
    <col min="8964" max="8964" width="9" style="89" customWidth="1"/>
    <col min="8965" max="8965" width="8.28515625" style="89" customWidth="1"/>
    <col min="8966" max="8966" width="10" style="89" customWidth="1"/>
    <col min="8967" max="9164" width="11.7109375" style="89"/>
    <col min="9165" max="9165" width="19.7109375" style="89" customWidth="1"/>
    <col min="9166" max="9170" width="9" style="89" customWidth="1"/>
    <col min="9171" max="9174" width="9.28515625" style="89" customWidth="1"/>
    <col min="9175" max="9175" width="9" style="89" customWidth="1"/>
    <col min="9176" max="9177" width="11.7109375" style="89"/>
    <col min="9178" max="9178" width="7.7109375" style="89" customWidth="1"/>
    <col min="9179" max="9179" width="6" style="89" customWidth="1"/>
    <col min="9180" max="9208" width="11.7109375" style="89"/>
    <col min="9209" max="9209" width="16.7109375" style="89" customWidth="1"/>
    <col min="9210" max="9211" width="0" style="89" hidden="1" customWidth="1"/>
    <col min="9212" max="9217" width="7.7109375" style="89" customWidth="1"/>
    <col min="9218" max="9218" width="8" style="89" customWidth="1"/>
    <col min="9219" max="9219" width="7.7109375" style="89" customWidth="1"/>
    <col min="9220" max="9220" width="9" style="89" customWidth="1"/>
    <col min="9221" max="9221" width="8.28515625" style="89" customWidth="1"/>
    <col min="9222" max="9222" width="10" style="89" customWidth="1"/>
    <col min="9223" max="9420" width="11.7109375" style="89"/>
    <col min="9421" max="9421" width="19.7109375" style="89" customWidth="1"/>
    <col min="9422" max="9426" width="9" style="89" customWidth="1"/>
    <col min="9427" max="9430" width="9.28515625" style="89" customWidth="1"/>
    <col min="9431" max="9431" width="9" style="89" customWidth="1"/>
    <col min="9432" max="9433" width="11.7109375" style="89"/>
    <col min="9434" max="9434" width="7.7109375" style="89" customWidth="1"/>
    <col min="9435" max="9435" width="6" style="89" customWidth="1"/>
    <col min="9436" max="9464" width="11.7109375" style="89"/>
    <col min="9465" max="9465" width="16.7109375" style="89" customWidth="1"/>
    <col min="9466" max="9467" width="0" style="89" hidden="1" customWidth="1"/>
    <col min="9468" max="9473" width="7.7109375" style="89" customWidth="1"/>
    <col min="9474" max="9474" width="8" style="89" customWidth="1"/>
    <col min="9475" max="9475" width="7.7109375" style="89" customWidth="1"/>
    <col min="9476" max="9476" width="9" style="89" customWidth="1"/>
    <col min="9477" max="9477" width="8.28515625" style="89" customWidth="1"/>
    <col min="9478" max="9478" width="10" style="89" customWidth="1"/>
    <col min="9479" max="9676" width="11.7109375" style="89"/>
    <col min="9677" max="9677" width="19.7109375" style="89" customWidth="1"/>
    <col min="9678" max="9682" width="9" style="89" customWidth="1"/>
    <col min="9683" max="9686" width="9.28515625" style="89" customWidth="1"/>
    <col min="9687" max="9687" width="9" style="89" customWidth="1"/>
    <col min="9688" max="9689" width="11.7109375" style="89"/>
    <col min="9690" max="9690" width="7.7109375" style="89" customWidth="1"/>
    <col min="9691" max="9691" width="6" style="89" customWidth="1"/>
    <col min="9692" max="9720" width="11.7109375" style="89"/>
    <col min="9721" max="9721" width="16.7109375" style="89" customWidth="1"/>
    <col min="9722" max="9723" width="0" style="89" hidden="1" customWidth="1"/>
    <col min="9724" max="9729" width="7.7109375" style="89" customWidth="1"/>
    <col min="9730" max="9730" width="8" style="89" customWidth="1"/>
    <col min="9731" max="9731" width="7.7109375" style="89" customWidth="1"/>
    <col min="9732" max="9732" width="9" style="89" customWidth="1"/>
    <col min="9733" max="9733" width="8.28515625" style="89" customWidth="1"/>
    <col min="9734" max="9734" width="10" style="89" customWidth="1"/>
    <col min="9735" max="9932" width="11.7109375" style="89"/>
    <col min="9933" max="9933" width="19.7109375" style="89" customWidth="1"/>
    <col min="9934" max="9938" width="9" style="89" customWidth="1"/>
    <col min="9939" max="9942" width="9.28515625" style="89" customWidth="1"/>
    <col min="9943" max="9943" width="9" style="89" customWidth="1"/>
    <col min="9944" max="9945" width="11.7109375" style="89"/>
    <col min="9946" max="9946" width="7.7109375" style="89" customWidth="1"/>
    <col min="9947" max="9947" width="6" style="89" customWidth="1"/>
    <col min="9948" max="9976" width="11.7109375" style="89"/>
    <col min="9977" max="9977" width="16.7109375" style="89" customWidth="1"/>
    <col min="9978" max="9979" width="0" style="89" hidden="1" customWidth="1"/>
    <col min="9980" max="9985" width="7.7109375" style="89" customWidth="1"/>
    <col min="9986" max="9986" width="8" style="89" customWidth="1"/>
    <col min="9987" max="9987" width="7.7109375" style="89" customWidth="1"/>
    <col min="9988" max="9988" width="9" style="89" customWidth="1"/>
    <col min="9989" max="9989" width="8.28515625" style="89" customWidth="1"/>
    <col min="9990" max="9990" width="10" style="89" customWidth="1"/>
    <col min="9991" max="10188" width="11.7109375" style="89"/>
    <col min="10189" max="10189" width="19.7109375" style="89" customWidth="1"/>
    <col min="10190" max="10194" width="9" style="89" customWidth="1"/>
    <col min="10195" max="10198" width="9.28515625" style="89" customWidth="1"/>
    <col min="10199" max="10199" width="9" style="89" customWidth="1"/>
    <col min="10200" max="10201" width="11.7109375" style="89"/>
    <col min="10202" max="10202" width="7.7109375" style="89" customWidth="1"/>
    <col min="10203" max="10203" width="6" style="89" customWidth="1"/>
    <col min="10204" max="10232" width="11.7109375" style="89"/>
    <col min="10233" max="10233" width="16.7109375" style="89" customWidth="1"/>
    <col min="10234" max="10235" width="0" style="89" hidden="1" customWidth="1"/>
    <col min="10236" max="10241" width="7.7109375" style="89" customWidth="1"/>
    <col min="10242" max="10242" width="8" style="89" customWidth="1"/>
    <col min="10243" max="10243" width="7.7109375" style="89" customWidth="1"/>
    <col min="10244" max="10244" width="9" style="89" customWidth="1"/>
    <col min="10245" max="10245" width="8.28515625" style="89" customWidth="1"/>
    <col min="10246" max="10246" width="10" style="89" customWidth="1"/>
    <col min="10247" max="10444" width="11.7109375" style="89"/>
    <col min="10445" max="10445" width="19.7109375" style="89" customWidth="1"/>
    <col min="10446" max="10450" width="9" style="89" customWidth="1"/>
    <col min="10451" max="10454" width="9.28515625" style="89" customWidth="1"/>
    <col min="10455" max="10455" width="9" style="89" customWidth="1"/>
    <col min="10456" max="10457" width="11.7109375" style="89"/>
    <col min="10458" max="10458" width="7.7109375" style="89" customWidth="1"/>
    <col min="10459" max="10459" width="6" style="89" customWidth="1"/>
    <col min="10460" max="10488" width="11.7109375" style="89"/>
    <col min="10489" max="10489" width="16.7109375" style="89" customWidth="1"/>
    <col min="10490" max="10491" width="0" style="89" hidden="1" customWidth="1"/>
    <col min="10492" max="10497" width="7.7109375" style="89" customWidth="1"/>
    <col min="10498" max="10498" width="8" style="89" customWidth="1"/>
    <col min="10499" max="10499" width="7.7109375" style="89" customWidth="1"/>
    <col min="10500" max="10500" width="9" style="89" customWidth="1"/>
    <col min="10501" max="10501" width="8.28515625" style="89" customWidth="1"/>
    <col min="10502" max="10502" width="10" style="89" customWidth="1"/>
    <col min="10503" max="10700" width="11.7109375" style="89"/>
    <col min="10701" max="10701" width="19.7109375" style="89" customWidth="1"/>
    <col min="10702" max="10706" width="9" style="89" customWidth="1"/>
    <col min="10707" max="10710" width="9.28515625" style="89" customWidth="1"/>
    <col min="10711" max="10711" width="9" style="89" customWidth="1"/>
    <col min="10712" max="10713" width="11.7109375" style="89"/>
    <col min="10714" max="10714" width="7.7109375" style="89" customWidth="1"/>
    <col min="10715" max="10715" width="6" style="89" customWidth="1"/>
    <col min="10716" max="10744" width="11.7109375" style="89"/>
    <col min="10745" max="10745" width="16.7109375" style="89" customWidth="1"/>
    <col min="10746" max="10747" width="0" style="89" hidden="1" customWidth="1"/>
    <col min="10748" max="10753" width="7.7109375" style="89" customWidth="1"/>
    <col min="10754" max="10754" width="8" style="89" customWidth="1"/>
    <col min="10755" max="10755" width="7.7109375" style="89" customWidth="1"/>
    <col min="10756" max="10756" width="9" style="89" customWidth="1"/>
    <col min="10757" max="10757" width="8.28515625" style="89" customWidth="1"/>
    <col min="10758" max="10758" width="10" style="89" customWidth="1"/>
    <col min="10759" max="10956" width="11.7109375" style="89"/>
    <col min="10957" max="10957" width="19.7109375" style="89" customWidth="1"/>
    <col min="10958" max="10962" width="9" style="89" customWidth="1"/>
    <col min="10963" max="10966" width="9.28515625" style="89" customWidth="1"/>
    <col min="10967" max="10967" width="9" style="89" customWidth="1"/>
    <col min="10968" max="10969" width="11.7109375" style="89"/>
    <col min="10970" max="10970" width="7.7109375" style="89" customWidth="1"/>
    <col min="10971" max="10971" width="6" style="89" customWidth="1"/>
    <col min="10972" max="11000" width="11.7109375" style="89"/>
    <col min="11001" max="11001" width="16.7109375" style="89" customWidth="1"/>
    <col min="11002" max="11003" width="0" style="89" hidden="1" customWidth="1"/>
    <col min="11004" max="11009" width="7.7109375" style="89" customWidth="1"/>
    <col min="11010" max="11010" width="8" style="89" customWidth="1"/>
    <col min="11011" max="11011" width="7.7109375" style="89" customWidth="1"/>
    <col min="11012" max="11012" width="9" style="89" customWidth="1"/>
    <col min="11013" max="11013" width="8.28515625" style="89" customWidth="1"/>
    <col min="11014" max="11014" width="10" style="89" customWidth="1"/>
    <col min="11015" max="11212" width="11.7109375" style="89"/>
    <col min="11213" max="11213" width="19.7109375" style="89" customWidth="1"/>
    <col min="11214" max="11218" width="9" style="89" customWidth="1"/>
    <col min="11219" max="11222" width="9.28515625" style="89" customWidth="1"/>
    <col min="11223" max="11223" width="9" style="89" customWidth="1"/>
    <col min="11224" max="11225" width="11.7109375" style="89"/>
    <col min="11226" max="11226" width="7.7109375" style="89" customWidth="1"/>
    <col min="11227" max="11227" width="6" style="89" customWidth="1"/>
    <col min="11228" max="11256" width="11.7109375" style="89"/>
    <col min="11257" max="11257" width="16.7109375" style="89" customWidth="1"/>
    <col min="11258" max="11259" width="0" style="89" hidden="1" customWidth="1"/>
    <col min="11260" max="11265" width="7.7109375" style="89" customWidth="1"/>
    <col min="11266" max="11266" width="8" style="89" customWidth="1"/>
    <col min="11267" max="11267" width="7.7109375" style="89" customWidth="1"/>
    <col min="11268" max="11268" width="9" style="89" customWidth="1"/>
    <col min="11269" max="11269" width="8.28515625" style="89" customWidth="1"/>
    <col min="11270" max="11270" width="10" style="89" customWidth="1"/>
    <col min="11271" max="11468" width="11.7109375" style="89"/>
    <col min="11469" max="11469" width="19.7109375" style="89" customWidth="1"/>
    <col min="11470" max="11474" width="9" style="89" customWidth="1"/>
    <col min="11475" max="11478" width="9.28515625" style="89" customWidth="1"/>
    <col min="11479" max="11479" width="9" style="89" customWidth="1"/>
    <col min="11480" max="11481" width="11.7109375" style="89"/>
    <col min="11482" max="11482" width="7.7109375" style="89" customWidth="1"/>
    <col min="11483" max="11483" width="6" style="89" customWidth="1"/>
    <col min="11484" max="11512" width="11.7109375" style="89"/>
    <col min="11513" max="11513" width="16.7109375" style="89" customWidth="1"/>
    <col min="11514" max="11515" width="0" style="89" hidden="1" customWidth="1"/>
    <col min="11516" max="11521" width="7.7109375" style="89" customWidth="1"/>
    <col min="11522" max="11522" width="8" style="89" customWidth="1"/>
    <col min="11523" max="11523" width="7.7109375" style="89" customWidth="1"/>
    <col min="11524" max="11524" width="9" style="89" customWidth="1"/>
    <col min="11525" max="11525" width="8.28515625" style="89" customWidth="1"/>
    <col min="11526" max="11526" width="10" style="89" customWidth="1"/>
    <col min="11527" max="11724" width="11.7109375" style="89"/>
    <col min="11725" max="11725" width="19.7109375" style="89" customWidth="1"/>
    <col min="11726" max="11730" width="9" style="89" customWidth="1"/>
    <col min="11731" max="11734" width="9.28515625" style="89" customWidth="1"/>
    <col min="11735" max="11735" width="9" style="89" customWidth="1"/>
    <col min="11736" max="11737" width="11.7109375" style="89"/>
    <col min="11738" max="11738" width="7.7109375" style="89" customWidth="1"/>
    <col min="11739" max="11739" width="6" style="89" customWidth="1"/>
    <col min="11740" max="11768" width="11.7109375" style="89"/>
    <col min="11769" max="11769" width="16.7109375" style="89" customWidth="1"/>
    <col min="11770" max="11771" width="0" style="89" hidden="1" customWidth="1"/>
    <col min="11772" max="11777" width="7.7109375" style="89" customWidth="1"/>
    <col min="11778" max="11778" width="8" style="89" customWidth="1"/>
    <col min="11779" max="11779" width="7.7109375" style="89" customWidth="1"/>
    <col min="11780" max="11780" width="9" style="89" customWidth="1"/>
    <col min="11781" max="11781" width="8.28515625" style="89" customWidth="1"/>
    <col min="11782" max="11782" width="10" style="89" customWidth="1"/>
    <col min="11783" max="11980" width="11.7109375" style="89"/>
    <col min="11981" max="11981" width="19.7109375" style="89" customWidth="1"/>
    <col min="11982" max="11986" width="9" style="89" customWidth="1"/>
    <col min="11987" max="11990" width="9.28515625" style="89" customWidth="1"/>
    <col min="11991" max="11991" width="9" style="89" customWidth="1"/>
    <col min="11992" max="11993" width="11.7109375" style="89"/>
    <col min="11994" max="11994" width="7.7109375" style="89" customWidth="1"/>
    <col min="11995" max="11995" width="6" style="89" customWidth="1"/>
    <col min="11996" max="12024" width="11.7109375" style="89"/>
    <col min="12025" max="12025" width="16.7109375" style="89" customWidth="1"/>
    <col min="12026" max="12027" width="0" style="89" hidden="1" customWidth="1"/>
    <col min="12028" max="12033" width="7.7109375" style="89" customWidth="1"/>
    <col min="12034" max="12034" width="8" style="89" customWidth="1"/>
    <col min="12035" max="12035" width="7.7109375" style="89" customWidth="1"/>
    <col min="12036" max="12036" width="9" style="89" customWidth="1"/>
    <col min="12037" max="12037" width="8.28515625" style="89" customWidth="1"/>
    <col min="12038" max="12038" width="10" style="89" customWidth="1"/>
    <col min="12039" max="12236" width="11.7109375" style="89"/>
    <col min="12237" max="12237" width="19.7109375" style="89" customWidth="1"/>
    <col min="12238" max="12242" width="9" style="89" customWidth="1"/>
    <col min="12243" max="12246" width="9.28515625" style="89" customWidth="1"/>
    <col min="12247" max="12247" width="9" style="89" customWidth="1"/>
    <col min="12248" max="12249" width="11.7109375" style="89"/>
    <col min="12250" max="12250" width="7.7109375" style="89" customWidth="1"/>
    <col min="12251" max="12251" width="6" style="89" customWidth="1"/>
    <col min="12252" max="12280" width="11.7109375" style="89"/>
    <col min="12281" max="12281" width="16.7109375" style="89" customWidth="1"/>
    <col min="12282" max="12283" width="0" style="89" hidden="1" customWidth="1"/>
    <col min="12284" max="12289" width="7.7109375" style="89" customWidth="1"/>
    <col min="12290" max="12290" width="8" style="89" customWidth="1"/>
    <col min="12291" max="12291" width="7.7109375" style="89" customWidth="1"/>
    <col min="12292" max="12292" width="9" style="89" customWidth="1"/>
    <col min="12293" max="12293" width="8.28515625" style="89" customWidth="1"/>
    <col min="12294" max="12294" width="10" style="89" customWidth="1"/>
    <col min="12295" max="12492" width="11.7109375" style="89"/>
    <col min="12493" max="12493" width="19.7109375" style="89" customWidth="1"/>
    <col min="12494" max="12498" width="9" style="89" customWidth="1"/>
    <col min="12499" max="12502" width="9.28515625" style="89" customWidth="1"/>
    <col min="12503" max="12503" width="9" style="89" customWidth="1"/>
    <col min="12504" max="12505" width="11.7109375" style="89"/>
    <col min="12506" max="12506" width="7.7109375" style="89" customWidth="1"/>
    <col min="12507" max="12507" width="6" style="89" customWidth="1"/>
    <col min="12508" max="12536" width="11.7109375" style="89"/>
    <col min="12537" max="12537" width="16.7109375" style="89" customWidth="1"/>
    <col min="12538" max="12539" width="0" style="89" hidden="1" customWidth="1"/>
    <col min="12540" max="12545" width="7.7109375" style="89" customWidth="1"/>
    <col min="12546" max="12546" width="8" style="89" customWidth="1"/>
    <col min="12547" max="12547" width="7.7109375" style="89" customWidth="1"/>
    <col min="12548" max="12548" width="9" style="89" customWidth="1"/>
    <col min="12549" max="12549" width="8.28515625" style="89" customWidth="1"/>
    <col min="12550" max="12550" width="10" style="89" customWidth="1"/>
    <col min="12551" max="12748" width="11.7109375" style="89"/>
    <col min="12749" max="12749" width="19.7109375" style="89" customWidth="1"/>
    <col min="12750" max="12754" width="9" style="89" customWidth="1"/>
    <col min="12755" max="12758" width="9.28515625" style="89" customWidth="1"/>
    <col min="12759" max="12759" width="9" style="89" customWidth="1"/>
    <col min="12760" max="12761" width="11.7109375" style="89"/>
    <col min="12762" max="12762" width="7.7109375" style="89" customWidth="1"/>
    <col min="12763" max="12763" width="6" style="89" customWidth="1"/>
    <col min="12764" max="12792" width="11.7109375" style="89"/>
    <col min="12793" max="12793" width="16.7109375" style="89" customWidth="1"/>
    <col min="12794" max="12795" width="0" style="89" hidden="1" customWidth="1"/>
    <col min="12796" max="12801" width="7.7109375" style="89" customWidth="1"/>
    <col min="12802" max="12802" width="8" style="89" customWidth="1"/>
    <col min="12803" max="12803" width="7.7109375" style="89" customWidth="1"/>
    <col min="12804" max="12804" width="9" style="89" customWidth="1"/>
    <col min="12805" max="12805" width="8.28515625" style="89" customWidth="1"/>
    <col min="12806" max="12806" width="10" style="89" customWidth="1"/>
    <col min="12807" max="13004" width="11.7109375" style="89"/>
    <col min="13005" max="13005" width="19.7109375" style="89" customWidth="1"/>
    <col min="13006" max="13010" width="9" style="89" customWidth="1"/>
    <col min="13011" max="13014" width="9.28515625" style="89" customWidth="1"/>
    <col min="13015" max="13015" width="9" style="89" customWidth="1"/>
    <col min="13016" max="13017" width="11.7109375" style="89"/>
    <col min="13018" max="13018" width="7.7109375" style="89" customWidth="1"/>
    <col min="13019" max="13019" width="6" style="89" customWidth="1"/>
    <col min="13020" max="13048" width="11.7109375" style="89"/>
    <col min="13049" max="13049" width="16.7109375" style="89" customWidth="1"/>
    <col min="13050" max="13051" width="0" style="89" hidden="1" customWidth="1"/>
    <col min="13052" max="13057" width="7.7109375" style="89" customWidth="1"/>
    <col min="13058" max="13058" width="8" style="89" customWidth="1"/>
    <col min="13059" max="13059" width="7.7109375" style="89" customWidth="1"/>
    <col min="13060" max="13060" width="9" style="89" customWidth="1"/>
    <col min="13061" max="13061" width="8.28515625" style="89" customWidth="1"/>
    <col min="13062" max="13062" width="10" style="89" customWidth="1"/>
    <col min="13063" max="13260" width="11.7109375" style="89"/>
    <col min="13261" max="13261" width="19.7109375" style="89" customWidth="1"/>
    <col min="13262" max="13266" width="9" style="89" customWidth="1"/>
    <col min="13267" max="13270" width="9.28515625" style="89" customWidth="1"/>
    <col min="13271" max="13271" width="9" style="89" customWidth="1"/>
    <col min="13272" max="13273" width="11.7109375" style="89"/>
    <col min="13274" max="13274" width="7.7109375" style="89" customWidth="1"/>
    <col min="13275" max="13275" width="6" style="89" customWidth="1"/>
    <col min="13276" max="13304" width="11.7109375" style="89"/>
    <col min="13305" max="13305" width="16.7109375" style="89" customWidth="1"/>
    <col min="13306" max="13307" width="0" style="89" hidden="1" customWidth="1"/>
    <col min="13308" max="13313" width="7.7109375" style="89" customWidth="1"/>
    <col min="13314" max="13314" width="8" style="89" customWidth="1"/>
    <col min="13315" max="13315" width="7.7109375" style="89" customWidth="1"/>
    <col min="13316" max="13316" width="9" style="89" customWidth="1"/>
    <col min="13317" max="13317" width="8.28515625" style="89" customWidth="1"/>
    <col min="13318" max="13318" width="10" style="89" customWidth="1"/>
    <col min="13319" max="13516" width="11.7109375" style="89"/>
    <col min="13517" max="13517" width="19.7109375" style="89" customWidth="1"/>
    <col min="13518" max="13522" width="9" style="89" customWidth="1"/>
    <col min="13523" max="13526" width="9.28515625" style="89" customWidth="1"/>
    <col min="13527" max="13527" width="9" style="89" customWidth="1"/>
    <col min="13528" max="13529" width="11.7109375" style="89"/>
    <col min="13530" max="13530" width="7.7109375" style="89" customWidth="1"/>
    <col min="13531" max="13531" width="6" style="89" customWidth="1"/>
    <col min="13532" max="13560" width="11.7109375" style="89"/>
    <col min="13561" max="13561" width="16.7109375" style="89" customWidth="1"/>
    <col min="13562" max="13563" width="0" style="89" hidden="1" customWidth="1"/>
    <col min="13564" max="13569" width="7.7109375" style="89" customWidth="1"/>
    <col min="13570" max="13570" width="8" style="89" customWidth="1"/>
    <col min="13571" max="13571" width="7.7109375" style="89" customWidth="1"/>
    <col min="13572" max="13572" width="9" style="89" customWidth="1"/>
    <col min="13573" max="13573" width="8.28515625" style="89" customWidth="1"/>
    <col min="13574" max="13574" width="10" style="89" customWidth="1"/>
    <col min="13575" max="13772" width="11.7109375" style="89"/>
    <col min="13773" max="13773" width="19.7109375" style="89" customWidth="1"/>
    <col min="13774" max="13778" width="9" style="89" customWidth="1"/>
    <col min="13779" max="13782" width="9.28515625" style="89" customWidth="1"/>
    <col min="13783" max="13783" width="9" style="89" customWidth="1"/>
    <col min="13784" max="13785" width="11.7109375" style="89"/>
    <col min="13786" max="13786" width="7.7109375" style="89" customWidth="1"/>
    <col min="13787" max="13787" width="6" style="89" customWidth="1"/>
    <col min="13788" max="13816" width="11.7109375" style="89"/>
    <col min="13817" max="13817" width="16.7109375" style="89" customWidth="1"/>
    <col min="13818" max="13819" width="0" style="89" hidden="1" customWidth="1"/>
    <col min="13820" max="13825" width="7.7109375" style="89" customWidth="1"/>
    <col min="13826" max="13826" width="8" style="89" customWidth="1"/>
    <col min="13827" max="13827" width="7.7109375" style="89" customWidth="1"/>
    <col min="13828" max="13828" width="9" style="89" customWidth="1"/>
    <col min="13829" max="13829" width="8.28515625" style="89" customWidth="1"/>
    <col min="13830" max="13830" width="10" style="89" customWidth="1"/>
    <col min="13831" max="14028" width="11.7109375" style="89"/>
    <col min="14029" max="14029" width="19.7109375" style="89" customWidth="1"/>
    <col min="14030" max="14034" width="9" style="89" customWidth="1"/>
    <col min="14035" max="14038" width="9.28515625" style="89" customWidth="1"/>
    <col min="14039" max="14039" width="9" style="89" customWidth="1"/>
    <col min="14040" max="14041" width="11.7109375" style="89"/>
    <col min="14042" max="14042" width="7.7109375" style="89" customWidth="1"/>
    <col min="14043" max="14043" width="6" style="89" customWidth="1"/>
    <col min="14044" max="14072" width="11.7109375" style="89"/>
    <col min="14073" max="14073" width="16.7109375" style="89" customWidth="1"/>
    <col min="14074" max="14075" width="0" style="89" hidden="1" customWidth="1"/>
    <col min="14076" max="14081" width="7.7109375" style="89" customWidth="1"/>
    <col min="14082" max="14082" width="8" style="89" customWidth="1"/>
    <col min="14083" max="14083" width="7.7109375" style="89" customWidth="1"/>
    <col min="14084" max="14084" width="9" style="89" customWidth="1"/>
    <col min="14085" max="14085" width="8.28515625" style="89" customWidth="1"/>
    <col min="14086" max="14086" width="10" style="89" customWidth="1"/>
    <col min="14087" max="14284" width="11.7109375" style="89"/>
    <col min="14285" max="14285" width="19.7109375" style="89" customWidth="1"/>
    <col min="14286" max="14290" width="9" style="89" customWidth="1"/>
    <col min="14291" max="14294" width="9.28515625" style="89" customWidth="1"/>
    <col min="14295" max="14295" width="9" style="89" customWidth="1"/>
    <col min="14296" max="14297" width="11.7109375" style="89"/>
    <col min="14298" max="14298" width="7.7109375" style="89" customWidth="1"/>
    <col min="14299" max="14299" width="6" style="89" customWidth="1"/>
    <col min="14300" max="14328" width="11.7109375" style="89"/>
    <col min="14329" max="14329" width="16.7109375" style="89" customWidth="1"/>
    <col min="14330" max="14331" width="0" style="89" hidden="1" customWidth="1"/>
    <col min="14332" max="14337" width="7.7109375" style="89" customWidth="1"/>
    <col min="14338" max="14338" width="8" style="89" customWidth="1"/>
    <col min="14339" max="14339" width="7.7109375" style="89" customWidth="1"/>
    <col min="14340" max="14340" width="9" style="89" customWidth="1"/>
    <col min="14341" max="14341" width="8.28515625" style="89" customWidth="1"/>
    <col min="14342" max="14342" width="10" style="89" customWidth="1"/>
    <col min="14343" max="14540" width="11.7109375" style="89"/>
    <col min="14541" max="14541" width="19.7109375" style="89" customWidth="1"/>
    <col min="14542" max="14546" width="9" style="89" customWidth="1"/>
    <col min="14547" max="14550" width="9.28515625" style="89" customWidth="1"/>
    <col min="14551" max="14551" width="9" style="89" customWidth="1"/>
    <col min="14552" max="14553" width="11.7109375" style="89"/>
    <col min="14554" max="14554" width="7.7109375" style="89" customWidth="1"/>
    <col min="14555" max="14555" width="6" style="89" customWidth="1"/>
    <col min="14556" max="14584" width="11.7109375" style="89"/>
    <col min="14585" max="14585" width="16.7109375" style="89" customWidth="1"/>
    <col min="14586" max="14587" width="0" style="89" hidden="1" customWidth="1"/>
    <col min="14588" max="14593" width="7.7109375" style="89" customWidth="1"/>
    <col min="14594" max="14594" width="8" style="89" customWidth="1"/>
    <col min="14595" max="14595" width="7.7109375" style="89" customWidth="1"/>
    <col min="14596" max="14596" width="9" style="89" customWidth="1"/>
    <col min="14597" max="14597" width="8.28515625" style="89" customWidth="1"/>
    <col min="14598" max="14598" width="10" style="89" customWidth="1"/>
    <col min="14599" max="14796" width="11.7109375" style="89"/>
    <col min="14797" max="14797" width="19.7109375" style="89" customWidth="1"/>
    <col min="14798" max="14802" width="9" style="89" customWidth="1"/>
    <col min="14803" max="14806" width="9.28515625" style="89" customWidth="1"/>
    <col min="14807" max="14807" width="9" style="89" customWidth="1"/>
    <col min="14808" max="14809" width="11.7109375" style="89"/>
    <col min="14810" max="14810" width="7.7109375" style="89" customWidth="1"/>
    <col min="14811" max="14811" width="6" style="89" customWidth="1"/>
    <col min="14812" max="14840" width="11.7109375" style="89"/>
    <col min="14841" max="14841" width="16.7109375" style="89" customWidth="1"/>
    <col min="14842" max="14843" width="0" style="89" hidden="1" customWidth="1"/>
    <col min="14844" max="14849" width="7.7109375" style="89" customWidth="1"/>
    <col min="14850" max="14850" width="8" style="89" customWidth="1"/>
    <col min="14851" max="14851" width="7.7109375" style="89" customWidth="1"/>
    <col min="14852" max="14852" width="9" style="89" customWidth="1"/>
    <col min="14853" max="14853" width="8.28515625" style="89" customWidth="1"/>
    <col min="14854" max="14854" width="10" style="89" customWidth="1"/>
    <col min="14855" max="15052" width="11.7109375" style="89"/>
    <col min="15053" max="15053" width="19.7109375" style="89" customWidth="1"/>
    <col min="15054" max="15058" width="9" style="89" customWidth="1"/>
    <col min="15059" max="15062" width="9.28515625" style="89" customWidth="1"/>
    <col min="15063" max="15063" width="9" style="89" customWidth="1"/>
    <col min="15064" max="15065" width="11.7109375" style="89"/>
    <col min="15066" max="15066" width="7.7109375" style="89" customWidth="1"/>
    <col min="15067" max="15067" width="6" style="89" customWidth="1"/>
    <col min="15068" max="15096" width="11.7109375" style="89"/>
    <col min="15097" max="15097" width="16.7109375" style="89" customWidth="1"/>
    <col min="15098" max="15099" width="0" style="89" hidden="1" customWidth="1"/>
    <col min="15100" max="15105" width="7.7109375" style="89" customWidth="1"/>
    <col min="15106" max="15106" width="8" style="89" customWidth="1"/>
    <col min="15107" max="15107" width="7.7109375" style="89" customWidth="1"/>
    <col min="15108" max="15108" width="9" style="89" customWidth="1"/>
    <col min="15109" max="15109" width="8.28515625" style="89" customWidth="1"/>
    <col min="15110" max="15110" width="10" style="89" customWidth="1"/>
    <col min="15111" max="15308" width="11.7109375" style="89"/>
    <col min="15309" max="15309" width="19.7109375" style="89" customWidth="1"/>
    <col min="15310" max="15314" width="9" style="89" customWidth="1"/>
    <col min="15315" max="15318" width="9.28515625" style="89" customWidth="1"/>
    <col min="15319" max="15319" width="9" style="89" customWidth="1"/>
    <col min="15320" max="15321" width="11.7109375" style="89"/>
    <col min="15322" max="15322" width="7.7109375" style="89" customWidth="1"/>
    <col min="15323" max="15323" width="6" style="89" customWidth="1"/>
    <col min="15324" max="15352" width="11.7109375" style="89"/>
    <col min="15353" max="15353" width="16.7109375" style="89" customWidth="1"/>
    <col min="15354" max="15355" width="0" style="89" hidden="1" customWidth="1"/>
    <col min="15356" max="15361" width="7.7109375" style="89" customWidth="1"/>
    <col min="15362" max="15362" width="8" style="89" customWidth="1"/>
    <col min="15363" max="15363" width="7.7109375" style="89" customWidth="1"/>
    <col min="15364" max="15364" width="9" style="89" customWidth="1"/>
    <col min="15365" max="15365" width="8.28515625" style="89" customWidth="1"/>
    <col min="15366" max="15366" width="10" style="89" customWidth="1"/>
    <col min="15367" max="15564" width="11.7109375" style="89"/>
    <col min="15565" max="15565" width="19.7109375" style="89" customWidth="1"/>
    <col min="15566" max="15570" width="9" style="89" customWidth="1"/>
    <col min="15571" max="15574" width="9.28515625" style="89" customWidth="1"/>
    <col min="15575" max="15575" width="9" style="89" customWidth="1"/>
    <col min="15576" max="15577" width="11.7109375" style="89"/>
    <col min="15578" max="15578" width="7.7109375" style="89" customWidth="1"/>
    <col min="15579" max="15579" width="6" style="89" customWidth="1"/>
    <col min="15580" max="15608" width="11.7109375" style="89"/>
    <col min="15609" max="15609" width="16.7109375" style="89" customWidth="1"/>
    <col min="15610" max="15611" width="0" style="89" hidden="1" customWidth="1"/>
    <col min="15612" max="15617" width="7.7109375" style="89" customWidth="1"/>
    <col min="15618" max="15618" width="8" style="89" customWidth="1"/>
    <col min="15619" max="15619" width="7.7109375" style="89" customWidth="1"/>
    <col min="15620" max="15620" width="9" style="89" customWidth="1"/>
    <col min="15621" max="15621" width="8.28515625" style="89" customWidth="1"/>
    <col min="15622" max="15622" width="10" style="89" customWidth="1"/>
    <col min="15623" max="15820" width="11.7109375" style="89"/>
    <col min="15821" max="15821" width="19.7109375" style="89" customWidth="1"/>
    <col min="15822" max="15826" width="9" style="89" customWidth="1"/>
    <col min="15827" max="15830" width="9.28515625" style="89" customWidth="1"/>
    <col min="15831" max="15831" width="9" style="89" customWidth="1"/>
    <col min="15832" max="15833" width="11.7109375" style="89"/>
    <col min="15834" max="15834" width="7.7109375" style="89" customWidth="1"/>
    <col min="15835" max="15835" width="6" style="89" customWidth="1"/>
    <col min="15836" max="15864" width="11.7109375" style="89"/>
    <col min="15865" max="15865" width="16.7109375" style="89" customWidth="1"/>
    <col min="15866" max="15867" width="0" style="89" hidden="1" customWidth="1"/>
    <col min="15868" max="15873" width="7.7109375" style="89" customWidth="1"/>
    <col min="15874" max="15874" width="8" style="89" customWidth="1"/>
    <col min="15875" max="15875" width="7.7109375" style="89" customWidth="1"/>
    <col min="15876" max="15876" width="9" style="89" customWidth="1"/>
    <col min="15877" max="15877" width="8.28515625" style="89" customWidth="1"/>
    <col min="15878" max="15878" width="10" style="89" customWidth="1"/>
    <col min="15879" max="16076" width="11.7109375" style="89"/>
    <col min="16077" max="16077" width="19.7109375" style="89" customWidth="1"/>
    <col min="16078" max="16082" width="9" style="89" customWidth="1"/>
    <col min="16083" max="16086" width="9.28515625" style="89" customWidth="1"/>
    <col min="16087" max="16087" width="9" style="89" customWidth="1"/>
    <col min="16088" max="16089" width="11.7109375" style="89"/>
    <col min="16090" max="16090" width="7.7109375" style="89" customWidth="1"/>
    <col min="16091" max="16091" width="6" style="89" customWidth="1"/>
    <col min="16092" max="16120" width="11.7109375" style="89"/>
    <col min="16121" max="16121" width="16.7109375" style="89" customWidth="1"/>
    <col min="16122" max="16123" width="0" style="89" hidden="1" customWidth="1"/>
    <col min="16124" max="16129" width="7.7109375" style="89" customWidth="1"/>
    <col min="16130" max="16130" width="8" style="89" customWidth="1"/>
    <col min="16131" max="16131" width="7.7109375" style="89" customWidth="1"/>
    <col min="16132" max="16132" width="9" style="89" customWidth="1"/>
    <col min="16133" max="16133" width="8.28515625" style="89" customWidth="1"/>
    <col min="16134" max="16134" width="10" style="89" customWidth="1"/>
    <col min="16135" max="16332" width="11.7109375" style="89"/>
    <col min="16333" max="16333" width="19.7109375" style="89" customWidth="1"/>
    <col min="16334" max="16338" width="9" style="89" customWidth="1"/>
    <col min="16339" max="16342" width="9.28515625" style="89" customWidth="1"/>
    <col min="16343" max="16343" width="9" style="89" customWidth="1"/>
    <col min="16344" max="16345" width="11.7109375" style="89"/>
    <col min="16346" max="16346" width="7.7109375" style="89" customWidth="1"/>
    <col min="16347" max="16347" width="6" style="89" customWidth="1"/>
    <col min="16348" max="16381" width="11.7109375" style="89"/>
    <col min="16382" max="16384" width="11.7109375" style="89" customWidth="1"/>
  </cols>
  <sheetData>
    <row r="1" spans="1:22" s="273" customFormat="1" ht="25.7" customHeight="1" x14ac:dyDescent="0.3">
      <c r="A1" s="446" t="s">
        <v>283</v>
      </c>
      <c r="B1" s="446"/>
      <c r="C1" s="446"/>
      <c r="D1" s="446"/>
      <c r="E1" s="446"/>
      <c r="F1" s="446"/>
      <c r="G1" s="446"/>
      <c r="H1" s="446"/>
      <c r="I1" s="446"/>
      <c r="J1" s="446"/>
      <c r="K1" s="446"/>
      <c r="L1" s="446"/>
      <c r="M1" s="446"/>
      <c r="N1" s="446"/>
      <c r="O1" s="446"/>
      <c r="P1" s="446"/>
      <c r="Q1" s="446"/>
      <c r="R1" s="446"/>
      <c r="S1" s="446"/>
      <c r="T1" s="446"/>
      <c r="U1" s="446"/>
      <c r="V1" s="446"/>
    </row>
    <row r="2" spans="1:22" s="273" customFormat="1" ht="12.75" customHeight="1" x14ac:dyDescent="0.3">
      <c r="A2" s="436" t="s">
        <v>166</v>
      </c>
      <c r="B2" s="436"/>
      <c r="C2" s="436"/>
      <c r="D2" s="436"/>
      <c r="E2" s="436"/>
      <c r="F2" s="436"/>
      <c r="G2" s="436"/>
      <c r="H2" s="436"/>
      <c r="I2" s="436"/>
      <c r="J2" s="436"/>
      <c r="K2" s="436"/>
      <c r="L2" s="436"/>
      <c r="M2" s="436"/>
      <c r="N2" s="436"/>
      <c r="O2" s="436"/>
      <c r="P2" s="436"/>
      <c r="Q2" s="436"/>
      <c r="R2" s="436"/>
      <c r="S2" s="436"/>
      <c r="T2" s="436"/>
      <c r="U2" s="436"/>
      <c r="V2" s="436"/>
    </row>
    <row r="3" spans="1:22" ht="4.1500000000000004" customHeight="1" x14ac:dyDescent="0.3">
      <c r="A3" s="164"/>
      <c r="B3" s="164"/>
      <c r="C3" s="164"/>
      <c r="D3" s="164"/>
      <c r="E3" s="164"/>
      <c r="F3" s="164"/>
      <c r="G3" s="164"/>
      <c r="H3" s="164"/>
      <c r="I3" s="164"/>
      <c r="J3" s="164"/>
      <c r="K3" s="164"/>
      <c r="L3" s="165"/>
      <c r="M3" s="165"/>
      <c r="N3" s="165"/>
      <c r="O3" s="165"/>
      <c r="P3" s="165"/>
      <c r="Q3" s="165"/>
      <c r="R3" s="165"/>
      <c r="S3" s="89"/>
      <c r="T3" s="89"/>
      <c r="U3" s="165"/>
      <c r="V3" s="165"/>
    </row>
    <row r="4" spans="1:22" s="124" customFormat="1" ht="18" customHeight="1" x14ac:dyDescent="0.25">
      <c r="A4" s="250" t="s">
        <v>80</v>
      </c>
      <c r="B4" s="251">
        <v>2000</v>
      </c>
      <c r="C4" s="251">
        <v>2001</v>
      </c>
      <c r="D4" s="251">
        <v>2002</v>
      </c>
      <c r="E4" s="251">
        <v>2003</v>
      </c>
      <c r="F4" s="251">
        <v>2004</v>
      </c>
      <c r="G4" s="251">
        <v>2005</v>
      </c>
      <c r="H4" s="251">
        <v>2006</v>
      </c>
      <c r="I4" s="251">
        <v>2007</v>
      </c>
      <c r="J4" s="251">
        <v>2008</v>
      </c>
      <c r="K4" s="251">
        <v>2009</v>
      </c>
      <c r="L4" s="251">
        <v>2010</v>
      </c>
      <c r="M4" s="251">
        <v>2011</v>
      </c>
      <c r="N4" s="251">
        <v>2013</v>
      </c>
      <c r="O4" s="251">
        <v>2014</v>
      </c>
      <c r="P4" s="251">
        <v>2015</v>
      </c>
      <c r="Q4" s="251">
        <v>2016</v>
      </c>
      <c r="R4" s="251">
        <v>2017</v>
      </c>
      <c r="S4" s="251">
        <v>2018</v>
      </c>
      <c r="T4" s="213">
        <v>2019</v>
      </c>
      <c r="U4" s="213">
        <v>2020</v>
      </c>
      <c r="V4" s="213" t="s">
        <v>281</v>
      </c>
    </row>
    <row r="5" spans="1:22" s="124" customFormat="1" ht="3" customHeight="1" x14ac:dyDescent="0.25">
      <c r="A5" s="252"/>
      <c r="B5" s="258"/>
      <c r="C5" s="258"/>
      <c r="D5" s="258"/>
      <c r="E5" s="258"/>
      <c r="F5" s="258"/>
      <c r="G5" s="258"/>
      <c r="H5" s="258"/>
      <c r="I5" s="258"/>
      <c r="J5" s="258"/>
      <c r="K5" s="258"/>
      <c r="L5" s="258"/>
      <c r="M5" s="258"/>
      <c r="N5" s="258"/>
      <c r="O5" s="258"/>
      <c r="P5" s="258"/>
      <c r="Q5" s="259"/>
      <c r="R5" s="259"/>
      <c r="S5" s="259"/>
      <c r="T5" s="259"/>
      <c r="U5" s="259"/>
      <c r="V5" s="259"/>
    </row>
    <row r="6" spans="1:22" s="124" customFormat="1" ht="15.95" customHeight="1" x14ac:dyDescent="0.25">
      <c r="A6" s="253" t="s">
        <v>165</v>
      </c>
      <c r="B6" s="260">
        <v>713869</v>
      </c>
      <c r="C6" s="260">
        <v>747930</v>
      </c>
      <c r="D6" s="261">
        <v>584581</v>
      </c>
      <c r="E6" s="261">
        <v>713978</v>
      </c>
      <c r="F6" s="261">
        <v>763645</v>
      </c>
      <c r="G6" s="261">
        <v>724602</v>
      </c>
      <c r="H6" s="262">
        <v>1087920</v>
      </c>
      <c r="I6" s="262">
        <v>1092670</v>
      </c>
      <c r="J6" s="262">
        <v>1196432.9516269737</v>
      </c>
      <c r="K6" s="262">
        <v>1043600</v>
      </c>
      <c r="L6" s="263">
        <v>890680</v>
      </c>
      <c r="M6" s="263">
        <v>1209465</v>
      </c>
      <c r="N6" s="217">
        <v>1182874</v>
      </c>
      <c r="O6" s="217">
        <v>1264762</v>
      </c>
      <c r="P6" s="217">
        <v>1168601</v>
      </c>
      <c r="Q6" s="217">
        <v>1020023</v>
      </c>
      <c r="R6" s="227">
        <v>991828</v>
      </c>
      <c r="S6" s="227">
        <v>1075688</v>
      </c>
      <c r="T6" s="227">
        <f>+T7+T15+T27+T31+T35+T42+T54+T59+T67+T69+T71</f>
        <v>1355482</v>
      </c>
      <c r="U6" s="227">
        <v>1342119</v>
      </c>
      <c r="V6" s="227">
        <v>1325301.2500116504</v>
      </c>
    </row>
    <row r="7" spans="1:22" s="125" customFormat="1" ht="15.95" customHeight="1" x14ac:dyDescent="0.25">
      <c r="A7" s="254" t="s">
        <v>5</v>
      </c>
      <c r="B7" s="264">
        <v>58362</v>
      </c>
      <c r="C7" s="264">
        <v>65312</v>
      </c>
      <c r="D7" s="265">
        <v>54254</v>
      </c>
      <c r="E7" s="265">
        <v>30970</v>
      </c>
      <c r="F7" s="265">
        <v>54568</v>
      </c>
      <c r="G7" s="265">
        <v>90640</v>
      </c>
      <c r="H7" s="265">
        <v>67529</v>
      </c>
      <c r="I7" s="265">
        <v>60371</v>
      </c>
      <c r="J7" s="265">
        <v>56581</v>
      </c>
      <c r="K7" s="265">
        <v>39459</v>
      </c>
      <c r="L7" s="265">
        <v>46371</v>
      </c>
      <c r="M7" s="265">
        <v>56347</v>
      </c>
      <c r="N7" s="265">
        <v>70429</v>
      </c>
      <c r="O7" s="265">
        <v>69475</v>
      </c>
      <c r="P7" s="265">
        <v>39913</v>
      </c>
      <c r="Q7" s="265">
        <v>56848</v>
      </c>
      <c r="R7" s="265">
        <v>90414</v>
      </c>
      <c r="S7" s="265">
        <v>58515</v>
      </c>
      <c r="T7" s="265">
        <v>102587</v>
      </c>
      <c r="U7" s="265">
        <v>89449</v>
      </c>
      <c r="V7" s="265">
        <v>88598.566000000021</v>
      </c>
    </row>
    <row r="8" spans="1:22" s="126" customFormat="1" ht="15.95" customHeight="1" x14ac:dyDescent="0.25">
      <c r="A8" s="255" t="s">
        <v>164</v>
      </c>
      <c r="B8" s="266">
        <v>6177</v>
      </c>
      <c r="C8" s="266">
        <v>6874</v>
      </c>
      <c r="D8" s="267">
        <v>2810</v>
      </c>
      <c r="E8" s="267">
        <v>1071</v>
      </c>
      <c r="F8" s="267">
        <v>2328</v>
      </c>
      <c r="G8" s="267">
        <v>6814</v>
      </c>
      <c r="H8" s="267">
        <v>4700</v>
      </c>
      <c r="I8" s="267">
        <v>8614</v>
      </c>
      <c r="J8" s="267">
        <v>6963.4772816292534</v>
      </c>
      <c r="K8" s="267">
        <v>4882</v>
      </c>
      <c r="L8" s="267">
        <v>1659</v>
      </c>
      <c r="M8" s="267">
        <v>2673</v>
      </c>
      <c r="N8" s="267">
        <v>6809</v>
      </c>
      <c r="O8" s="267">
        <v>14026</v>
      </c>
      <c r="P8" s="267">
        <v>8908</v>
      </c>
      <c r="Q8" s="267">
        <v>7209</v>
      </c>
      <c r="R8" s="267">
        <v>17709</v>
      </c>
      <c r="S8" s="267">
        <v>11152</v>
      </c>
      <c r="T8" s="267">
        <v>9559</v>
      </c>
      <c r="U8" s="267">
        <v>4395</v>
      </c>
      <c r="V8" s="267">
        <v>4352.3540000000003</v>
      </c>
    </row>
    <row r="9" spans="1:22" s="126" customFormat="1" ht="15.95" customHeight="1" x14ac:dyDescent="0.25">
      <c r="A9" s="255" t="s">
        <v>163</v>
      </c>
      <c r="B9" s="266">
        <v>33286</v>
      </c>
      <c r="C9" s="266">
        <v>33543</v>
      </c>
      <c r="D9" s="267">
        <v>28632</v>
      </c>
      <c r="E9" s="267">
        <v>18798</v>
      </c>
      <c r="F9" s="267">
        <v>35188</v>
      </c>
      <c r="G9" s="267">
        <v>110</v>
      </c>
      <c r="H9" s="267">
        <v>11706</v>
      </c>
      <c r="I9" s="267">
        <v>42045</v>
      </c>
      <c r="J9" s="267">
        <v>38415.099921673624</v>
      </c>
      <c r="K9" s="267">
        <v>20062</v>
      </c>
      <c r="L9" s="267">
        <v>25348</v>
      </c>
      <c r="M9" s="267">
        <v>36833</v>
      </c>
      <c r="N9" s="267">
        <v>46186</v>
      </c>
      <c r="O9" s="267">
        <v>35613</v>
      </c>
      <c r="P9" s="267">
        <v>16855</v>
      </c>
      <c r="Q9" s="267">
        <v>20773</v>
      </c>
      <c r="R9" s="267">
        <v>37146</v>
      </c>
      <c r="S9" s="267">
        <v>22314</v>
      </c>
      <c r="T9" s="267">
        <v>29690</v>
      </c>
      <c r="U9" s="267">
        <v>23439</v>
      </c>
      <c r="V9" s="267">
        <v>29118.166000000001</v>
      </c>
    </row>
    <row r="10" spans="1:22" s="126" customFormat="1" ht="15.95" customHeight="1" x14ac:dyDescent="0.25">
      <c r="A10" s="255" t="s">
        <v>162</v>
      </c>
      <c r="B10" s="266" t="s">
        <v>0</v>
      </c>
      <c r="C10" s="266">
        <v>810</v>
      </c>
      <c r="D10" s="267">
        <v>350</v>
      </c>
      <c r="E10" s="267">
        <v>148</v>
      </c>
      <c r="F10" s="267">
        <v>3790</v>
      </c>
      <c r="G10" s="267">
        <v>52226</v>
      </c>
      <c r="H10" s="267">
        <v>59</v>
      </c>
      <c r="I10" s="267">
        <v>197</v>
      </c>
      <c r="J10" s="267">
        <v>70.800384280307327</v>
      </c>
      <c r="K10" s="267">
        <v>45</v>
      </c>
      <c r="L10" s="267">
        <v>671</v>
      </c>
      <c r="M10" s="267">
        <v>341</v>
      </c>
      <c r="N10" s="267">
        <v>399</v>
      </c>
      <c r="O10" s="267">
        <v>860</v>
      </c>
      <c r="P10" s="267">
        <v>270</v>
      </c>
      <c r="Q10" s="267">
        <v>200</v>
      </c>
      <c r="R10" s="267">
        <v>382</v>
      </c>
      <c r="S10" s="267">
        <v>286</v>
      </c>
      <c r="T10" s="267">
        <v>841</v>
      </c>
      <c r="U10" s="267">
        <v>427</v>
      </c>
      <c r="V10" s="267">
        <v>423.03</v>
      </c>
    </row>
    <row r="11" spans="1:22" s="126" customFormat="1" ht="15.95" customHeight="1" x14ac:dyDescent="0.25">
      <c r="A11" s="255" t="s">
        <v>161</v>
      </c>
      <c r="B11" s="266">
        <v>10535</v>
      </c>
      <c r="C11" s="266">
        <v>11648</v>
      </c>
      <c r="D11" s="267">
        <v>9551</v>
      </c>
      <c r="E11" s="267">
        <v>4762</v>
      </c>
      <c r="F11" s="267">
        <v>5592</v>
      </c>
      <c r="G11" s="267">
        <v>8641</v>
      </c>
      <c r="H11" s="267">
        <v>4941</v>
      </c>
      <c r="I11" s="267">
        <v>3412</v>
      </c>
      <c r="J11" s="267">
        <v>3329.2198565963849</v>
      </c>
      <c r="K11" s="267">
        <v>3757</v>
      </c>
      <c r="L11" s="267">
        <v>8885</v>
      </c>
      <c r="M11" s="267">
        <v>6357</v>
      </c>
      <c r="N11" s="267">
        <v>5883</v>
      </c>
      <c r="O11" s="267">
        <v>5143</v>
      </c>
      <c r="P11" s="267">
        <v>4068</v>
      </c>
      <c r="Q11" s="267">
        <v>6598</v>
      </c>
      <c r="R11" s="267">
        <v>10075</v>
      </c>
      <c r="S11" s="267">
        <v>5875</v>
      </c>
      <c r="T11" s="267">
        <v>6070</v>
      </c>
      <c r="U11" s="267">
        <v>2946</v>
      </c>
      <c r="V11" s="267">
        <v>2917.76</v>
      </c>
    </row>
    <row r="12" spans="1:22" s="126" customFormat="1" ht="15.95" customHeight="1" x14ac:dyDescent="0.25">
      <c r="A12" s="255" t="s">
        <v>160</v>
      </c>
      <c r="B12" s="266">
        <v>3932</v>
      </c>
      <c r="C12" s="266">
        <v>6880</v>
      </c>
      <c r="D12" s="267">
        <v>7317</v>
      </c>
      <c r="E12" s="267">
        <v>3662</v>
      </c>
      <c r="F12" s="267">
        <v>3952</v>
      </c>
      <c r="G12" s="267">
        <v>18841</v>
      </c>
      <c r="H12" s="267">
        <v>44954</v>
      </c>
      <c r="I12" s="267">
        <v>4226</v>
      </c>
      <c r="J12" s="267">
        <v>6032.4046367191049</v>
      </c>
      <c r="K12" s="267">
        <v>8079</v>
      </c>
      <c r="L12" s="267">
        <v>6672</v>
      </c>
      <c r="M12" s="267">
        <v>6059</v>
      </c>
      <c r="N12" s="267">
        <v>6130</v>
      </c>
      <c r="O12" s="267">
        <v>8256</v>
      </c>
      <c r="P12" s="267">
        <v>4473</v>
      </c>
      <c r="Q12" s="267">
        <v>19024</v>
      </c>
      <c r="R12" s="267">
        <v>19092</v>
      </c>
      <c r="S12" s="267">
        <v>12145</v>
      </c>
      <c r="T12" s="267">
        <v>43960</v>
      </c>
      <c r="U12" s="267">
        <v>50374</v>
      </c>
      <c r="V12" s="267">
        <v>44970.482000000004</v>
      </c>
    </row>
    <row r="13" spans="1:22" s="126" customFormat="1" ht="15.95" customHeight="1" x14ac:dyDescent="0.25">
      <c r="A13" s="255" t="s">
        <v>159</v>
      </c>
      <c r="B13" s="266">
        <v>60</v>
      </c>
      <c r="C13" s="266">
        <v>180</v>
      </c>
      <c r="D13" s="267">
        <v>131</v>
      </c>
      <c r="E13" s="267">
        <v>90</v>
      </c>
      <c r="F13" s="267">
        <v>94</v>
      </c>
      <c r="G13" s="267">
        <v>79</v>
      </c>
      <c r="H13" s="267">
        <v>41</v>
      </c>
      <c r="I13" s="267">
        <v>52</v>
      </c>
      <c r="J13" s="267">
        <v>102.66811372864781</v>
      </c>
      <c r="K13" s="267">
        <v>209</v>
      </c>
      <c r="L13" s="267">
        <v>148</v>
      </c>
      <c r="M13" s="267">
        <v>186</v>
      </c>
      <c r="N13" s="267">
        <v>210</v>
      </c>
      <c r="O13" s="267">
        <v>105</v>
      </c>
      <c r="P13" s="267">
        <v>117</v>
      </c>
      <c r="Q13" s="267">
        <v>75</v>
      </c>
      <c r="R13" s="267">
        <v>298</v>
      </c>
      <c r="S13" s="267">
        <v>198</v>
      </c>
      <c r="T13" s="267">
        <v>113</v>
      </c>
      <c r="U13" s="267">
        <v>104</v>
      </c>
      <c r="V13" s="267">
        <v>103.39</v>
      </c>
    </row>
    <row r="14" spans="1:22" s="126" customFormat="1" ht="15.95" customHeight="1" x14ac:dyDescent="0.25">
      <c r="A14" s="255" t="s">
        <v>79</v>
      </c>
      <c r="B14" s="266">
        <v>4372</v>
      </c>
      <c r="C14" s="266">
        <v>5377</v>
      </c>
      <c r="D14" s="267">
        <v>5463</v>
      </c>
      <c r="E14" s="267">
        <v>2439</v>
      </c>
      <c r="F14" s="267">
        <v>3624</v>
      </c>
      <c r="G14" s="267">
        <v>3929</v>
      </c>
      <c r="H14" s="267">
        <v>1128</v>
      </c>
      <c r="I14" s="267">
        <v>1825</v>
      </c>
      <c r="J14" s="267">
        <v>1667.4353914076173</v>
      </c>
      <c r="K14" s="267">
        <v>2425</v>
      </c>
      <c r="L14" s="267">
        <v>2988</v>
      </c>
      <c r="M14" s="267">
        <v>3898</v>
      </c>
      <c r="N14" s="267">
        <v>4812</v>
      </c>
      <c r="O14" s="267">
        <v>5472</v>
      </c>
      <c r="P14" s="267">
        <v>5222</v>
      </c>
      <c r="Q14" s="267">
        <v>2969</v>
      </c>
      <c r="R14" s="267">
        <v>5712</v>
      </c>
      <c r="S14" s="267">
        <v>6545</v>
      </c>
      <c r="T14" s="267">
        <v>12354</v>
      </c>
      <c r="U14" s="267">
        <v>7764</v>
      </c>
      <c r="V14" s="267">
        <v>6713.384</v>
      </c>
    </row>
    <row r="15" spans="1:22" s="125" customFormat="1" ht="15.95" customHeight="1" x14ac:dyDescent="0.25">
      <c r="A15" s="254" t="s">
        <v>9</v>
      </c>
      <c r="B15" s="264">
        <v>342370</v>
      </c>
      <c r="C15" s="264">
        <v>335497</v>
      </c>
      <c r="D15" s="265">
        <v>228840</v>
      </c>
      <c r="E15" s="263">
        <v>189523</v>
      </c>
      <c r="F15" s="265">
        <v>275472</v>
      </c>
      <c r="G15" s="265">
        <v>299011</v>
      </c>
      <c r="H15" s="265">
        <v>510954</v>
      </c>
      <c r="I15" s="265">
        <v>502152</v>
      </c>
      <c r="J15" s="265">
        <v>609168</v>
      </c>
      <c r="K15" s="265">
        <v>521256</v>
      </c>
      <c r="L15" s="265">
        <v>502282</v>
      </c>
      <c r="M15" s="265">
        <v>564046</v>
      </c>
      <c r="N15" s="265">
        <v>571335</v>
      </c>
      <c r="O15" s="265">
        <v>680620</v>
      </c>
      <c r="P15" s="265">
        <v>458063</v>
      </c>
      <c r="Q15" s="265">
        <v>324960</v>
      </c>
      <c r="R15" s="265">
        <v>332598</v>
      </c>
      <c r="S15" s="265">
        <v>354865</v>
      </c>
      <c r="T15" s="265">
        <v>550727</v>
      </c>
      <c r="U15" s="265">
        <v>541573</v>
      </c>
      <c r="V15" s="265">
        <v>602873.00635150692</v>
      </c>
    </row>
    <row r="16" spans="1:22" s="126" customFormat="1" ht="15.95" customHeight="1" x14ac:dyDescent="0.25">
      <c r="A16" s="255" t="s">
        <v>158</v>
      </c>
      <c r="B16" s="266">
        <v>2787</v>
      </c>
      <c r="C16" s="266">
        <v>3033</v>
      </c>
      <c r="D16" s="267">
        <v>3084</v>
      </c>
      <c r="E16" s="267">
        <v>627</v>
      </c>
      <c r="F16" s="267">
        <v>1638</v>
      </c>
      <c r="G16" s="267">
        <v>1518</v>
      </c>
      <c r="H16" s="267">
        <v>1824</v>
      </c>
      <c r="I16" s="267">
        <v>2499</v>
      </c>
      <c r="J16" s="267">
        <v>3072.1489995212469</v>
      </c>
      <c r="K16" s="267">
        <v>3183</v>
      </c>
      <c r="L16" s="267">
        <v>2856</v>
      </c>
      <c r="M16" s="267">
        <v>1039</v>
      </c>
      <c r="N16" s="267">
        <v>4692</v>
      </c>
      <c r="O16" s="267">
        <v>4329</v>
      </c>
      <c r="P16" s="267">
        <v>2878</v>
      </c>
      <c r="Q16" s="267">
        <v>3715</v>
      </c>
      <c r="R16" s="267">
        <v>1238</v>
      </c>
      <c r="S16" s="267">
        <v>1915</v>
      </c>
      <c r="T16" s="267">
        <v>1598</v>
      </c>
      <c r="U16" s="267">
        <v>1932</v>
      </c>
      <c r="V16" s="267">
        <v>1913.8</v>
      </c>
    </row>
    <row r="17" spans="1:22" s="126" customFormat="1" ht="15.95" customHeight="1" x14ac:dyDescent="0.25">
      <c r="A17" s="255" t="s">
        <v>157</v>
      </c>
      <c r="B17" s="266">
        <v>11234</v>
      </c>
      <c r="C17" s="266">
        <v>812</v>
      </c>
      <c r="D17" s="267">
        <v>2381</v>
      </c>
      <c r="E17" s="267">
        <v>4660</v>
      </c>
      <c r="F17" s="267">
        <v>9206</v>
      </c>
      <c r="G17" s="267">
        <v>5536</v>
      </c>
      <c r="H17" s="267">
        <v>5084</v>
      </c>
      <c r="I17" s="267">
        <v>6060</v>
      </c>
      <c r="J17" s="267">
        <v>6173.7858546413745</v>
      </c>
      <c r="K17" s="267">
        <v>13569</v>
      </c>
      <c r="L17" s="267">
        <v>2700</v>
      </c>
      <c r="M17" s="267">
        <v>146</v>
      </c>
      <c r="N17" s="267">
        <v>8488</v>
      </c>
      <c r="O17" s="267">
        <v>11293</v>
      </c>
      <c r="P17" s="267">
        <v>15720</v>
      </c>
      <c r="Q17" s="267">
        <v>12088</v>
      </c>
      <c r="R17" s="267">
        <v>6470</v>
      </c>
      <c r="S17" s="267">
        <v>8214</v>
      </c>
      <c r="T17" s="267">
        <v>10961</v>
      </c>
      <c r="U17" s="267">
        <v>1571</v>
      </c>
      <c r="V17" s="267">
        <v>1555.97</v>
      </c>
    </row>
    <row r="18" spans="1:22" s="126" customFormat="1" ht="15.95" customHeight="1" x14ac:dyDescent="0.25">
      <c r="A18" s="255" t="s">
        <v>156</v>
      </c>
      <c r="B18" s="266">
        <v>156</v>
      </c>
      <c r="C18" s="266">
        <v>645</v>
      </c>
      <c r="D18" s="267">
        <v>325</v>
      </c>
      <c r="E18" s="267">
        <v>935</v>
      </c>
      <c r="F18" s="267">
        <v>935</v>
      </c>
      <c r="G18" s="267">
        <v>1212</v>
      </c>
      <c r="H18" s="267">
        <v>1233</v>
      </c>
      <c r="I18" s="267">
        <v>956</v>
      </c>
      <c r="J18" s="267">
        <v>606.18164068924375</v>
      </c>
      <c r="K18" s="267">
        <v>854</v>
      </c>
      <c r="L18" s="267" t="s">
        <v>0</v>
      </c>
      <c r="M18" s="267">
        <v>1544</v>
      </c>
      <c r="N18" s="267">
        <v>796</v>
      </c>
      <c r="O18" s="267">
        <v>623</v>
      </c>
      <c r="P18" s="267">
        <v>1648</v>
      </c>
      <c r="Q18" s="267">
        <v>505</v>
      </c>
      <c r="R18" s="267" t="s">
        <v>0</v>
      </c>
      <c r="S18" s="267">
        <v>975</v>
      </c>
      <c r="T18" s="267" t="s">
        <v>0</v>
      </c>
      <c r="U18" s="267">
        <v>7</v>
      </c>
      <c r="V18" s="267" t="s">
        <v>0</v>
      </c>
    </row>
    <row r="19" spans="1:22" s="126" customFormat="1" ht="15.95" customHeight="1" x14ac:dyDescent="0.25">
      <c r="A19" s="255" t="s">
        <v>155</v>
      </c>
      <c r="B19" s="266">
        <v>2400</v>
      </c>
      <c r="C19" s="266">
        <v>4590</v>
      </c>
      <c r="D19" s="267">
        <v>4000</v>
      </c>
      <c r="E19" s="267">
        <v>3339</v>
      </c>
      <c r="F19" s="267">
        <v>1984</v>
      </c>
      <c r="G19" s="267">
        <v>4891</v>
      </c>
      <c r="H19" s="267">
        <v>3066</v>
      </c>
      <c r="I19" s="267">
        <v>6250</v>
      </c>
      <c r="J19" s="267">
        <v>3868.3048858748284</v>
      </c>
      <c r="K19" s="267">
        <v>2224</v>
      </c>
      <c r="L19" s="267">
        <v>1261</v>
      </c>
      <c r="M19" s="267">
        <v>1199</v>
      </c>
      <c r="N19" s="267">
        <v>4417</v>
      </c>
      <c r="O19" s="267">
        <v>2868</v>
      </c>
      <c r="P19" s="267">
        <v>2815</v>
      </c>
      <c r="Q19" s="267">
        <v>4371</v>
      </c>
      <c r="R19" s="267">
        <v>8640</v>
      </c>
      <c r="S19" s="267">
        <v>6539</v>
      </c>
      <c r="T19" s="267">
        <v>6071</v>
      </c>
      <c r="U19" s="267">
        <v>4594</v>
      </c>
      <c r="V19" s="267">
        <v>4542.0659999999998</v>
      </c>
    </row>
    <row r="20" spans="1:22" s="126" customFormat="1" ht="15.95" customHeight="1" x14ac:dyDescent="0.25">
      <c r="A20" s="255" t="s">
        <v>78</v>
      </c>
      <c r="B20" s="266">
        <v>7277</v>
      </c>
      <c r="C20" s="266">
        <v>11049</v>
      </c>
      <c r="D20" s="267">
        <v>8838</v>
      </c>
      <c r="E20" s="267">
        <v>1486</v>
      </c>
      <c r="F20" s="267">
        <v>1900</v>
      </c>
      <c r="G20" s="267">
        <v>7410</v>
      </c>
      <c r="H20" s="267">
        <v>2297</v>
      </c>
      <c r="I20" s="267">
        <v>2899</v>
      </c>
      <c r="J20" s="267">
        <v>4637.6565066907842</v>
      </c>
      <c r="K20" s="267">
        <v>3074</v>
      </c>
      <c r="L20" s="267">
        <v>13079</v>
      </c>
      <c r="M20" s="267">
        <v>9378</v>
      </c>
      <c r="N20" s="267">
        <v>15372</v>
      </c>
      <c r="O20" s="267">
        <v>11087</v>
      </c>
      <c r="P20" s="267">
        <v>4989</v>
      </c>
      <c r="Q20" s="267">
        <v>5009</v>
      </c>
      <c r="R20" s="267">
        <v>10796</v>
      </c>
      <c r="S20" s="267">
        <v>12385</v>
      </c>
      <c r="T20" s="267">
        <v>7385</v>
      </c>
      <c r="U20" s="267">
        <v>8757</v>
      </c>
      <c r="V20" s="267">
        <v>7803.0380001421281</v>
      </c>
    </row>
    <row r="21" spans="1:22" s="126" customFormat="1" ht="15.95" customHeight="1" x14ac:dyDescent="0.25">
      <c r="A21" s="255" t="s">
        <v>154</v>
      </c>
      <c r="B21" s="266">
        <v>188</v>
      </c>
      <c r="C21" s="266">
        <v>307</v>
      </c>
      <c r="D21" s="267">
        <v>313</v>
      </c>
      <c r="E21" s="267">
        <v>1060</v>
      </c>
      <c r="F21" s="267">
        <v>1205</v>
      </c>
      <c r="G21" s="267">
        <v>1558</v>
      </c>
      <c r="H21" s="267">
        <v>1344</v>
      </c>
      <c r="I21" s="267">
        <v>1146</v>
      </c>
      <c r="J21" s="267">
        <v>762.08998917368945</v>
      </c>
      <c r="K21" s="267">
        <v>798</v>
      </c>
      <c r="L21" s="267" t="s">
        <v>0</v>
      </c>
      <c r="M21" s="267">
        <v>1011</v>
      </c>
      <c r="N21" s="267">
        <v>622</v>
      </c>
      <c r="O21" s="267">
        <v>487</v>
      </c>
      <c r="P21" s="267">
        <v>1288</v>
      </c>
      <c r="Q21" s="267">
        <v>206</v>
      </c>
      <c r="R21" s="267" t="s">
        <v>0</v>
      </c>
      <c r="S21" s="267">
        <v>758</v>
      </c>
      <c r="T21" s="267" t="s">
        <v>0</v>
      </c>
      <c r="U21" s="267" t="s">
        <v>0</v>
      </c>
      <c r="V21" s="267" t="s">
        <v>0</v>
      </c>
    </row>
    <row r="22" spans="1:22" s="126" customFormat="1" ht="15.95" customHeight="1" x14ac:dyDescent="0.25">
      <c r="A22" s="255" t="s">
        <v>77</v>
      </c>
      <c r="B22" s="266">
        <v>260646</v>
      </c>
      <c r="C22" s="266">
        <v>269045</v>
      </c>
      <c r="D22" s="267">
        <v>161204</v>
      </c>
      <c r="E22" s="267">
        <v>135488</v>
      </c>
      <c r="F22" s="267">
        <v>199945</v>
      </c>
      <c r="G22" s="267">
        <v>213419</v>
      </c>
      <c r="H22" s="267">
        <v>406754</v>
      </c>
      <c r="I22" s="267">
        <v>411107</v>
      </c>
      <c r="J22" s="267">
        <v>511009.58172376041</v>
      </c>
      <c r="K22" s="267">
        <v>418008</v>
      </c>
      <c r="L22" s="267">
        <v>390499</v>
      </c>
      <c r="M22" s="267">
        <v>425214</v>
      </c>
      <c r="N22" s="267">
        <v>448684</v>
      </c>
      <c r="O22" s="267">
        <v>571656</v>
      </c>
      <c r="P22" s="267">
        <v>353876</v>
      </c>
      <c r="Q22" s="267">
        <v>209005</v>
      </c>
      <c r="R22" s="267">
        <v>223719</v>
      </c>
      <c r="S22" s="267">
        <v>247514</v>
      </c>
      <c r="T22" s="267">
        <v>458009</v>
      </c>
      <c r="U22" s="267">
        <v>458009</v>
      </c>
      <c r="V22" s="267">
        <v>501565.18758553499</v>
      </c>
    </row>
    <row r="23" spans="1:22" s="126" customFormat="1" ht="15.95" customHeight="1" x14ac:dyDescent="0.25">
      <c r="A23" s="255" t="s">
        <v>153</v>
      </c>
      <c r="B23" s="266">
        <v>20218</v>
      </c>
      <c r="C23" s="266">
        <v>9654</v>
      </c>
      <c r="D23" s="267">
        <v>13894</v>
      </c>
      <c r="E23" s="267">
        <v>8902</v>
      </c>
      <c r="F23" s="267">
        <v>6495</v>
      </c>
      <c r="G23" s="267">
        <v>5914</v>
      </c>
      <c r="H23" s="267">
        <v>15125</v>
      </c>
      <c r="I23" s="267">
        <v>13096</v>
      </c>
      <c r="J23" s="267">
        <v>12812.672322148057</v>
      </c>
      <c r="K23" s="267">
        <v>11726</v>
      </c>
      <c r="L23" s="267">
        <v>74980</v>
      </c>
      <c r="M23" s="267">
        <v>100279</v>
      </c>
      <c r="N23" s="267">
        <v>56125</v>
      </c>
      <c r="O23" s="267">
        <v>44856</v>
      </c>
      <c r="P23" s="267">
        <v>34329</v>
      </c>
      <c r="Q23" s="267">
        <v>24461</v>
      </c>
      <c r="R23" s="267">
        <v>17191</v>
      </c>
      <c r="S23" s="267">
        <v>19665</v>
      </c>
      <c r="T23" s="267">
        <v>33439</v>
      </c>
      <c r="U23" s="267">
        <v>33439</v>
      </c>
      <c r="V23" s="267">
        <v>46081.515535829778</v>
      </c>
    </row>
    <row r="24" spans="1:22" s="126" customFormat="1" ht="15.95" customHeight="1" x14ac:dyDescent="0.25">
      <c r="A24" s="255" t="s">
        <v>30</v>
      </c>
      <c r="B24" s="266" t="s">
        <v>0</v>
      </c>
      <c r="C24" s="266" t="s">
        <v>0</v>
      </c>
      <c r="D24" s="267" t="s">
        <v>0</v>
      </c>
      <c r="E24" s="267" t="s">
        <v>0</v>
      </c>
      <c r="F24" s="267" t="s">
        <v>0</v>
      </c>
      <c r="G24" s="267">
        <v>7888</v>
      </c>
      <c r="H24" s="267">
        <v>10181</v>
      </c>
      <c r="I24" s="267">
        <v>8948</v>
      </c>
      <c r="J24" s="267">
        <v>15516.72213748745</v>
      </c>
      <c r="K24" s="267">
        <v>12106</v>
      </c>
      <c r="L24" s="267">
        <v>9151</v>
      </c>
      <c r="M24" s="267">
        <v>6036</v>
      </c>
      <c r="N24" s="267">
        <v>14800</v>
      </c>
      <c r="O24" s="267">
        <v>15762</v>
      </c>
      <c r="P24" s="267">
        <v>24067</v>
      </c>
      <c r="Q24" s="267">
        <v>14841</v>
      </c>
      <c r="R24" s="267">
        <v>34988</v>
      </c>
      <c r="S24" s="267">
        <v>28548</v>
      </c>
      <c r="T24" s="267">
        <v>8271</v>
      </c>
      <c r="U24" s="267">
        <v>8271</v>
      </c>
      <c r="V24" s="267">
        <v>8250.9750000000004</v>
      </c>
    </row>
    <row r="25" spans="1:22" s="126" customFormat="1" ht="15.95" customHeight="1" x14ac:dyDescent="0.25">
      <c r="A25" s="255" t="s">
        <v>75</v>
      </c>
      <c r="B25" s="266" t="s">
        <v>0</v>
      </c>
      <c r="C25" s="266" t="s">
        <v>0</v>
      </c>
      <c r="D25" s="267" t="s">
        <v>0</v>
      </c>
      <c r="E25" s="267" t="s">
        <v>0</v>
      </c>
      <c r="F25" s="267" t="s">
        <v>0</v>
      </c>
      <c r="G25" s="267">
        <v>8641</v>
      </c>
      <c r="H25" s="267" t="s">
        <v>0</v>
      </c>
      <c r="I25" s="267" t="s">
        <v>0</v>
      </c>
      <c r="J25" s="267">
        <v>620</v>
      </c>
      <c r="K25" s="267" t="s">
        <v>0</v>
      </c>
      <c r="L25" s="267">
        <v>34</v>
      </c>
      <c r="M25" s="267">
        <v>1277</v>
      </c>
      <c r="N25" s="267" t="s">
        <v>0</v>
      </c>
      <c r="O25" s="267" t="s">
        <v>0</v>
      </c>
      <c r="P25" s="267" t="s">
        <v>0</v>
      </c>
      <c r="Q25" s="267">
        <v>10646</v>
      </c>
      <c r="R25" s="267">
        <v>11569</v>
      </c>
      <c r="S25" s="267">
        <v>13391</v>
      </c>
      <c r="T25" s="267">
        <v>15930</v>
      </c>
      <c r="U25" s="267">
        <v>15930</v>
      </c>
      <c r="V25" s="267">
        <v>19650.001229999998</v>
      </c>
    </row>
    <row r="26" spans="1:22" s="126" customFormat="1" ht="15.95" customHeight="1" x14ac:dyDescent="0.25">
      <c r="A26" s="255" t="s">
        <v>152</v>
      </c>
      <c r="B26" s="266">
        <v>37464</v>
      </c>
      <c r="C26" s="266">
        <v>36362</v>
      </c>
      <c r="D26" s="267">
        <v>34801</v>
      </c>
      <c r="E26" s="267">
        <v>33026</v>
      </c>
      <c r="F26" s="267">
        <v>52164</v>
      </c>
      <c r="G26" s="267">
        <v>41024</v>
      </c>
      <c r="H26" s="267">
        <v>64046</v>
      </c>
      <c r="I26" s="267">
        <v>49191</v>
      </c>
      <c r="J26" s="267">
        <v>50089</v>
      </c>
      <c r="K26" s="267">
        <v>55714</v>
      </c>
      <c r="L26" s="267">
        <v>7722</v>
      </c>
      <c r="M26" s="267">
        <v>16923</v>
      </c>
      <c r="N26" s="267">
        <v>17339</v>
      </c>
      <c r="O26" s="267">
        <v>17659</v>
      </c>
      <c r="P26" s="267">
        <v>16453</v>
      </c>
      <c r="Q26" s="267">
        <v>40113</v>
      </c>
      <c r="R26" s="267">
        <v>17987</v>
      </c>
      <c r="S26" s="267">
        <v>14961</v>
      </c>
      <c r="T26" s="267">
        <v>9063</v>
      </c>
      <c r="U26" s="267">
        <v>9063</v>
      </c>
      <c r="V26" s="267">
        <v>11510.453</v>
      </c>
    </row>
    <row r="27" spans="1:22" s="125" customFormat="1" ht="15.95" customHeight="1" x14ac:dyDescent="0.25">
      <c r="A27" s="254" t="s">
        <v>15</v>
      </c>
      <c r="B27" s="264">
        <v>26774</v>
      </c>
      <c r="C27" s="264">
        <v>32481</v>
      </c>
      <c r="D27" s="265">
        <v>33754</v>
      </c>
      <c r="E27" s="265">
        <v>19245</v>
      </c>
      <c r="F27" s="265">
        <v>13687</v>
      </c>
      <c r="G27" s="265">
        <v>15652</v>
      </c>
      <c r="H27" s="265">
        <v>15131</v>
      </c>
      <c r="I27" s="265">
        <v>11525</v>
      </c>
      <c r="J27" s="265">
        <v>16168</v>
      </c>
      <c r="K27" s="265">
        <v>10716</v>
      </c>
      <c r="L27" s="265">
        <v>8875</v>
      </c>
      <c r="M27" s="265">
        <v>9060</v>
      </c>
      <c r="N27" s="265">
        <v>6806</v>
      </c>
      <c r="O27" s="265">
        <v>13862</v>
      </c>
      <c r="P27" s="265">
        <v>31007</v>
      </c>
      <c r="Q27" s="265">
        <v>33724</v>
      </c>
      <c r="R27" s="265">
        <v>22015</v>
      </c>
      <c r="S27" s="265">
        <v>24537</v>
      </c>
      <c r="T27" s="265">
        <v>18288</v>
      </c>
      <c r="U27" s="265">
        <v>18288</v>
      </c>
      <c r="V27" s="265">
        <v>18226.051892208197</v>
      </c>
    </row>
    <row r="28" spans="1:22" s="126" customFormat="1" ht="15.95" customHeight="1" x14ac:dyDescent="0.25">
      <c r="A28" s="255" t="s">
        <v>151</v>
      </c>
      <c r="B28" s="266">
        <v>1844</v>
      </c>
      <c r="C28" s="266">
        <v>1789</v>
      </c>
      <c r="D28" s="267">
        <v>2204</v>
      </c>
      <c r="E28" s="267">
        <v>4126</v>
      </c>
      <c r="F28" s="267">
        <v>3942</v>
      </c>
      <c r="G28" s="267">
        <v>3297</v>
      </c>
      <c r="H28" s="267">
        <v>2876</v>
      </c>
      <c r="I28" s="267">
        <v>4953</v>
      </c>
      <c r="J28" s="267">
        <v>6057.0285743847589</v>
      </c>
      <c r="K28" s="267">
        <v>1291</v>
      </c>
      <c r="L28" s="267">
        <v>1620</v>
      </c>
      <c r="M28" s="267">
        <v>1131</v>
      </c>
      <c r="N28" s="267">
        <v>1285</v>
      </c>
      <c r="O28" s="267">
        <v>2867</v>
      </c>
      <c r="P28" s="267">
        <v>2823</v>
      </c>
      <c r="Q28" s="267">
        <v>4030</v>
      </c>
      <c r="R28" s="267">
        <v>3360</v>
      </c>
      <c r="S28" s="267">
        <v>2835</v>
      </c>
      <c r="T28" s="267">
        <v>3933</v>
      </c>
      <c r="U28" s="267">
        <v>3933</v>
      </c>
      <c r="V28" s="267">
        <v>768.45</v>
      </c>
    </row>
    <row r="29" spans="1:22" s="126" customFormat="1" ht="15.95" customHeight="1" x14ac:dyDescent="0.25">
      <c r="A29" s="255" t="s">
        <v>74</v>
      </c>
      <c r="B29" s="266">
        <v>8217</v>
      </c>
      <c r="C29" s="266">
        <v>8201</v>
      </c>
      <c r="D29" s="267">
        <v>12002</v>
      </c>
      <c r="E29" s="267">
        <v>3862</v>
      </c>
      <c r="F29" s="267">
        <v>2562</v>
      </c>
      <c r="G29" s="267">
        <v>7067</v>
      </c>
      <c r="H29" s="267">
        <v>5127</v>
      </c>
      <c r="I29" s="267">
        <v>3146</v>
      </c>
      <c r="J29" s="267">
        <v>7250.8735699039653</v>
      </c>
      <c r="K29" s="267">
        <v>6713</v>
      </c>
      <c r="L29" s="267">
        <v>5060</v>
      </c>
      <c r="M29" s="267">
        <v>6164</v>
      </c>
      <c r="N29" s="267">
        <v>2999</v>
      </c>
      <c r="O29" s="267">
        <v>8240</v>
      </c>
      <c r="P29" s="267">
        <v>21795</v>
      </c>
      <c r="Q29" s="267">
        <v>18848</v>
      </c>
      <c r="R29" s="267">
        <v>14356</v>
      </c>
      <c r="S29" s="267">
        <v>15825</v>
      </c>
      <c r="T29" s="267">
        <v>7409</v>
      </c>
      <c r="U29" s="267">
        <v>7409</v>
      </c>
      <c r="V29" s="267">
        <v>8137.7275064081969</v>
      </c>
    </row>
    <row r="30" spans="1:22" s="126" customFormat="1" ht="15.95" customHeight="1" x14ac:dyDescent="0.25">
      <c r="A30" s="255" t="s">
        <v>150</v>
      </c>
      <c r="B30" s="266">
        <v>16713</v>
      </c>
      <c r="C30" s="266">
        <v>22491</v>
      </c>
      <c r="D30" s="267">
        <v>19548</v>
      </c>
      <c r="E30" s="267">
        <v>11257</v>
      </c>
      <c r="F30" s="267">
        <v>7183</v>
      </c>
      <c r="G30" s="267">
        <v>5288</v>
      </c>
      <c r="H30" s="267">
        <v>7128</v>
      </c>
      <c r="I30" s="267">
        <v>3426</v>
      </c>
      <c r="J30" s="267">
        <v>2860.3911289564903</v>
      </c>
      <c r="K30" s="267">
        <v>2712</v>
      </c>
      <c r="L30" s="267">
        <v>2195</v>
      </c>
      <c r="M30" s="267">
        <v>1765</v>
      </c>
      <c r="N30" s="267">
        <v>2522</v>
      </c>
      <c r="O30" s="267">
        <v>2755</v>
      </c>
      <c r="P30" s="267">
        <v>6389</v>
      </c>
      <c r="Q30" s="267">
        <v>10846</v>
      </c>
      <c r="R30" s="267">
        <v>4299</v>
      </c>
      <c r="S30" s="267">
        <v>5877</v>
      </c>
      <c r="T30" s="267">
        <v>6946</v>
      </c>
      <c r="U30" s="267">
        <v>6946</v>
      </c>
      <c r="V30" s="267">
        <v>9319.8743857999998</v>
      </c>
    </row>
    <row r="31" spans="1:22" s="125" customFormat="1" ht="15.95" customHeight="1" x14ac:dyDescent="0.25">
      <c r="A31" s="254" t="s">
        <v>16</v>
      </c>
      <c r="B31" s="264">
        <v>7324</v>
      </c>
      <c r="C31" s="264">
        <v>8314</v>
      </c>
      <c r="D31" s="265">
        <v>9583</v>
      </c>
      <c r="E31" s="265">
        <v>3975</v>
      </c>
      <c r="F31" s="265">
        <v>4317</v>
      </c>
      <c r="G31" s="265">
        <v>5201</v>
      </c>
      <c r="H31" s="265">
        <v>1927</v>
      </c>
      <c r="I31" s="265">
        <v>2697</v>
      </c>
      <c r="J31" s="265">
        <v>2729</v>
      </c>
      <c r="K31" s="265">
        <v>7080</v>
      </c>
      <c r="L31" s="265">
        <v>4770</v>
      </c>
      <c r="M31" s="265">
        <v>9414</v>
      </c>
      <c r="N31" s="265">
        <v>45412</v>
      </c>
      <c r="O31" s="265">
        <v>17265</v>
      </c>
      <c r="P31" s="265">
        <v>8883</v>
      </c>
      <c r="Q31" s="265">
        <v>11172</v>
      </c>
      <c r="R31" s="265">
        <v>12878</v>
      </c>
      <c r="S31" s="265">
        <v>11575</v>
      </c>
      <c r="T31" s="265">
        <v>9808</v>
      </c>
      <c r="U31" s="265">
        <v>9808</v>
      </c>
      <c r="V31" s="265">
        <v>10526.470317335135</v>
      </c>
    </row>
    <row r="32" spans="1:22" s="126" customFormat="1" ht="15.95" customHeight="1" x14ac:dyDescent="0.25">
      <c r="A32" s="255" t="s">
        <v>72</v>
      </c>
      <c r="B32" s="266">
        <v>1718</v>
      </c>
      <c r="C32" s="266">
        <v>2092</v>
      </c>
      <c r="D32" s="267">
        <v>1309</v>
      </c>
      <c r="E32" s="267">
        <v>1238</v>
      </c>
      <c r="F32" s="267">
        <v>430</v>
      </c>
      <c r="G32" s="267">
        <v>888</v>
      </c>
      <c r="H32" s="267" t="s">
        <v>0</v>
      </c>
      <c r="I32" s="267" t="s">
        <v>0</v>
      </c>
      <c r="J32" s="267">
        <v>1198.2854692037258</v>
      </c>
      <c r="K32" s="267">
        <v>3203</v>
      </c>
      <c r="L32" s="267" t="s">
        <v>0</v>
      </c>
      <c r="M32" s="267" t="s">
        <v>0</v>
      </c>
      <c r="N32" s="267">
        <v>5033</v>
      </c>
      <c r="O32" s="267">
        <v>1734</v>
      </c>
      <c r="P32" s="267">
        <v>1347</v>
      </c>
      <c r="Q32" s="267">
        <v>1267</v>
      </c>
      <c r="R32" s="267">
        <v>2318</v>
      </c>
      <c r="S32" s="267">
        <v>2664</v>
      </c>
      <c r="T32" s="267">
        <v>211</v>
      </c>
      <c r="U32" s="267">
        <v>211</v>
      </c>
      <c r="V32" s="267">
        <v>208.54</v>
      </c>
    </row>
    <row r="33" spans="1:22" s="126" customFormat="1" ht="15.95" customHeight="1" x14ac:dyDescent="0.25">
      <c r="A33" s="255" t="s">
        <v>149</v>
      </c>
      <c r="B33" s="266">
        <v>2196</v>
      </c>
      <c r="C33" s="266">
        <v>2453</v>
      </c>
      <c r="D33" s="267">
        <v>3943</v>
      </c>
      <c r="E33" s="267">
        <v>1233</v>
      </c>
      <c r="F33" s="267">
        <v>1099</v>
      </c>
      <c r="G33" s="267">
        <v>888</v>
      </c>
      <c r="H33" s="267">
        <v>358</v>
      </c>
      <c r="I33" s="267">
        <v>897</v>
      </c>
      <c r="J33" s="267">
        <v>772.93426391632408</v>
      </c>
      <c r="K33" s="267">
        <v>873</v>
      </c>
      <c r="L33" s="267">
        <v>986</v>
      </c>
      <c r="M33" s="267">
        <v>1625</v>
      </c>
      <c r="N33" s="267">
        <v>1222</v>
      </c>
      <c r="O33" s="267">
        <v>1729</v>
      </c>
      <c r="P33" s="267">
        <v>2266</v>
      </c>
      <c r="Q33" s="267">
        <v>2455</v>
      </c>
      <c r="R33" s="267">
        <v>4238</v>
      </c>
      <c r="S33" s="267">
        <v>3348</v>
      </c>
      <c r="T33" s="267">
        <v>1169</v>
      </c>
      <c r="U33" s="267">
        <v>1169</v>
      </c>
      <c r="V33" s="267">
        <v>1149.4234883353413</v>
      </c>
    </row>
    <row r="34" spans="1:22" s="126" customFormat="1" ht="15.95" customHeight="1" x14ac:dyDescent="0.25">
      <c r="A34" s="255" t="s">
        <v>71</v>
      </c>
      <c r="B34" s="266">
        <v>3410</v>
      </c>
      <c r="C34" s="266">
        <v>3769</v>
      </c>
      <c r="D34" s="267">
        <v>4331</v>
      </c>
      <c r="E34" s="267">
        <v>1504</v>
      </c>
      <c r="F34" s="267">
        <v>2788</v>
      </c>
      <c r="G34" s="267">
        <v>3425</v>
      </c>
      <c r="H34" s="267">
        <v>1569</v>
      </c>
      <c r="I34" s="267">
        <v>1800</v>
      </c>
      <c r="J34" s="268">
        <v>757.31734846063705</v>
      </c>
      <c r="K34" s="267">
        <v>3004</v>
      </c>
      <c r="L34" s="267">
        <v>3784</v>
      </c>
      <c r="M34" s="267">
        <v>7789</v>
      </c>
      <c r="N34" s="267">
        <v>39157</v>
      </c>
      <c r="O34" s="267">
        <v>13802</v>
      </c>
      <c r="P34" s="267">
        <v>5270</v>
      </c>
      <c r="Q34" s="267">
        <v>7450</v>
      </c>
      <c r="R34" s="267">
        <v>6322</v>
      </c>
      <c r="S34" s="267">
        <v>5563</v>
      </c>
      <c r="T34" s="267">
        <v>8428</v>
      </c>
      <c r="U34" s="267">
        <v>8428</v>
      </c>
      <c r="V34" s="267">
        <v>9168.5068289997944</v>
      </c>
    </row>
    <row r="35" spans="1:22" s="125" customFormat="1" ht="15.95" customHeight="1" x14ac:dyDescent="0.25">
      <c r="A35" s="254" t="s">
        <v>26</v>
      </c>
      <c r="B35" s="264">
        <v>139747</v>
      </c>
      <c r="C35" s="264">
        <v>127231</v>
      </c>
      <c r="D35" s="265">
        <v>56379</v>
      </c>
      <c r="E35" s="265">
        <v>150849</v>
      </c>
      <c r="F35" s="265">
        <v>94620</v>
      </c>
      <c r="G35" s="265">
        <v>76233</v>
      </c>
      <c r="H35" s="265">
        <v>176902</v>
      </c>
      <c r="I35" s="265">
        <v>184714</v>
      </c>
      <c r="J35" s="265">
        <v>196116</v>
      </c>
      <c r="K35" s="265">
        <v>177858</v>
      </c>
      <c r="L35" s="265">
        <v>117619</v>
      </c>
      <c r="M35" s="265">
        <v>197807</v>
      </c>
      <c r="N35" s="265">
        <v>133959</v>
      </c>
      <c r="O35" s="265">
        <v>108012</v>
      </c>
      <c r="P35" s="265">
        <v>109778</v>
      </c>
      <c r="Q35" s="265">
        <v>173554</v>
      </c>
      <c r="R35" s="265">
        <v>165101</v>
      </c>
      <c r="S35" s="265">
        <v>189774</v>
      </c>
      <c r="T35" s="265">
        <v>228872</v>
      </c>
      <c r="U35" s="265">
        <v>182693</v>
      </c>
      <c r="V35" s="265">
        <v>155012.59682350702</v>
      </c>
    </row>
    <row r="36" spans="1:22" s="126" customFormat="1" ht="15.95" customHeight="1" x14ac:dyDescent="0.25">
      <c r="A36" s="255" t="s">
        <v>68</v>
      </c>
      <c r="B36" s="266">
        <v>155</v>
      </c>
      <c r="C36" s="266">
        <v>3013</v>
      </c>
      <c r="D36" s="267">
        <v>344</v>
      </c>
      <c r="E36" s="267">
        <v>5256</v>
      </c>
      <c r="F36" s="267">
        <v>9632</v>
      </c>
      <c r="G36" s="267">
        <v>10360</v>
      </c>
      <c r="H36" s="267">
        <v>11300</v>
      </c>
      <c r="I36" s="267">
        <v>2398</v>
      </c>
      <c r="J36" s="267">
        <v>7196.1637545687781</v>
      </c>
      <c r="K36" s="267">
        <v>10958</v>
      </c>
      <c r="L36" s="267">
        <v>6710</v>
      </c>
      <c r="M36" s="267">
        <v>6574</v>
      </c>
      <c r="N36" s="267">
        <v>7820</v>
      </c>
      <c r="O36" s="267">
        <v>2650</v>
      </c>
      <c r="P36" s="267">
        <v>1520</v>
      </c>
      <c r="Q36" s="267">
        <v>3950</v>
      </c>
      <c r="R36" s="267">
        <v>8405</v>
      </c>
      <c r="S36" s="267">
        <v>9661</v>
      </c>
      <c r="T36" s="267">
        <v>1504</v>
      </c>
      <c r="U36" s="267">
        <v>1504</v>
      </c>
      <c r="V36" s="267">
        <v>1185.6276707064478</v>
      </c>
    </row>
    <row r="37" spans="1:22" s="126" customFormat="1" ht="15.95" customHeight="1" x14ac:dyDescent="0.25">
      <c r="A37" s="255" t="s">
        <v>69</v>
      </c>
      <c r="B37" s="266">
        <v>86696</v>
      </c>
      <c r="C37" s="266">
        <v>58668</v>
      </c>
      <c r="D37" s="267">
        <v>17839</v>
      </c>
      <c r="E37" s="267">
        <v>71546</v>
      </c>
      <c r="F37" s="267">
        <v>36870</v>
      </c>
      <c r="G37" s="267">
        <v>22310</v>
      </c>
      <c r="H37" s="267">
        <v>67860</v>
      </c>
      <c r="I37" s="267">
        <v>88218</v>
      </c>
      <c r="J37" s="267">
        <v>90871.94814382914</v>
      </c>
      <c r="K37" s="267">
        <v>82986</v>
      </c>
      <c r="L37" s="267">
        <v>35433</v>
      </c>
      <c r="M37" s="267">
        <v>92108</v>
      </c>
      <c r="N37" s="267">
        <v>19548</v>
      </c>
      <c r="O37" s="267">
        <v>31927</v>
      </c>
      <c r="P37" s="267">
        <v>10928</v>
      </c>
      <c r="Q37" s="267">
        <v>6667</v>
      </c>
      <c r="R37" s="267">
        <v>13229</v>
      </c>
      <c r="S37" s="267">
        <v>15206</v>
      </c>
      <c r="T37" s="267">
        <v>29606</v>
      </c>
      <c r="U37" s="267">
        <v>40816</v>
      </c>
      <c r="V37" s="267">
        <v>29138.79519999999</v>
      </c>
    </row>
    <row r="38" spans="1:22" s="126" customFormat="1" ht="15.95" customHeight="1" x14ac:dyDescent="0.25">
      <c r="A38" s="255" t="s">
        <v>65</v>
      </c>
      <c r="B38" s="266">
        <v>428</v>
      </c>
      <c r="C38" s="266">
        <v>863</v>
      </c>
      <c r="D38" s="267">
        <v>2110</v>
      </c>
      <c r="E38" s="267">
        <v>607</v>
      </c>
      <c r="F38" s="267">
        <v>923</v>
      </c>
      <c r="G38" s="267">
        <v>2316</v>
      </c>
      <c r="H38" s="267">
        <v>2348</v>
      </c>
      <c r="I38" s="267">
        <v>3957</v>
      </c>
      <c r="J38" s="267">
        <v>2614.6058422970978</v>
      </c>
      <c r="K38" s="267">
        <v>3353</v>
      </c>
      <c r="L38" s="267">
        <v>3174</v>
      </c>
      <c r="M38" s="267">
        <v>3304</v>
      </c>
      <c r="N38" s="267">
        <v>1207</v>
      </c>
      <c r="O38" s="267">
        <v>637</v>
      </c>
      <c r="P38" s="267">
        <v>2421</v>
      </c>
      <c r="Q38" s="267">
        <v>2851</v>
      </c>
      <c r="R38" s="267">
        <v>2521</v>
      </c>
      <c r="S38" s="267">
        <v>2898</v>
      </c>
      <c r="T38" s="267">
        <v>2759</v>
      </c>
      <c r="U38" s="267">
        <v>1181</v>
      </c>
      <c r="V38" s="267">
        <v>1073.1266939139505</v>
      </c>
    </row>
    <row r="39" spans="1:22" s="126" customFormat="1" ht="15.95" customHeight="1" x14ac:dyDescent="0.25">
      <c r="A39" s="255" t="s">
        <v>70</v>
      </c>
      <c r="B39" s="266">
        <v>42706</v>
      </c>
      <c r="C39" s="266">
        <v>57719</v>
      </c>
      <c r="D39" s="267">
        <v>25170</v>
      </c>
      <c r="E39" s="267">
        <v>66734</v>
      </c>
      <c r="F39" s="267">
        <v>35464</v>
      </c>
      <c r="G39" s="267">
        <v>34499</v>
      </c>
      <c r="H39" s="267">
        <v>68207</v>
      </c>
      <c r="I39" s="267">
        <v>60747</v>
      </c>
      <c r="J39" s="267">
        <v>77953.594869113818</v>
      </c>
      <c r="K39" s="267">
        <v>70113</v>
      </c>
      <c r="L39" s="267">
        <v>60599</v>
      </c>
      <c r="M39" s="267">
        <v>80069</v>
      </c>
      <c r="N39" s="267">
        <v>95306</v>
      </c>
      <c r="O39" s="267">
        <v>57559</v>
      </c>
      <c r="P39" s="267">
        <v>83561</v>
      </c>
      <c r="Q39" s="267">
        <v>152963</v>
      </c>
      <c r="R39" s="267">
        <v>117558</v>
      </c>
      <c r="S39" s="267">
        <v>135127</v>
      </c>
      <c r="T39" s="267">
        <v>176972</v>
      </c>
      <c r="U39" s="267">
        <v>131791</v>
      </c>
      <c r="V39" s="267">
        <v>118421.9722431721</v>
      </c>
    </row>
    <row r="40" spans="1:22" s="126" customFormat="1" ht="15.95" customHeight="1" x14ac:dyDescent="0.25">
      <c r="A40" s="255" t="s">
        <v>66</v>
      </c>
      <c r="B40" s="266">
        <v>6739</v>
      </c>
      <c r="C40" s="266">
        <v>2887</v>
      </c>
      <c r="D40" s="267">
        <v>3239</v>
      </c>
      <c r="E40" s="267">
        <v>380</v>
      </c>
      <c r="F40" s="267">
        <v>2430</v>
      </c>
      <c r="G40" s="267">
        <v>219</v>
      </c>
      <c r="H40" s="267">
        <v>1822</v>
      </c>
      <c r="I40" s="267">
        <v>818</v>
      </c>
      <c r="J40" s="267">
        <v>723.96421961112355</v>
      </c>
      <c r="K40" s="267">
        <v>1795</v>
      </c>
      <c r="L40" s="267">
        <v>693</v>
      </c>
      <c r="M40" s="267">
        <v>3922</v>
      </c>
      <c r="N40" s="267">
        <v>3776</v>
      </c>
      <c r="O40" s="267">
        <v>4081</v>
      </c>
      <c r="P40" s="267">
        <v>3226</v>
      </c>
      <c r="Q40" s="267">
        <v>2012</v>
      </c>
      <c r="R40" s="267">
        <v>6301</v>
      </c>
      <c r="S40" s="267">
        <v>7242</v>
      </c>
      <c r="T40" s="267">
        <v>1770</v>
      </c>
      <c r="U40" s="267">
        <v>1833</v>
      </c>
      <c r="V40" s="267">
        <v>1778.7749362030765</v>
      </c>
    </row>
    <row r="41" spans="1:22" s="126" customFormat="1" ht="15.95" customHeight="1" x14ac:dyDescent="0.25">
      <c r="A41" s="255" t="s">
        <v>67</v>
      </c>
      <c r="B41" s="266">
        <v>3023</v>
      </c>
      <c r="C41" s="266">
        <v>4081</v>
      </c>
      <c r="D41" s="267">
        <v>7677</v>
      </c>
      <c r="E41" s="267">
        <v>6326</v>
      </c>
      <c r="F41" s="267">
        <v>9301</v>
      </c>
      <c r="G41" s="267">
        <v>6529</v>
      </c>
      <c r="H41" s="267">
        <v>25365</v>
      </c>
      <c r="I41" s="267">
        <v>28576</v>
      </c>
      <c r="J41" s="267">
        <v>16755.374798298104</v>
      </c>
      <c r="K41" s="267">
        <v>8653</v>
      </c>
      <c r="L41" s="267">
        <v>11010</v>
      </c>
      <c r="M41" s="267">
        <v>11830</v>
      </c>
      <c r="N41" s="267">
        <v>6302</v>
      </c>
      <c r="O41" s="267">
        <v>11158</v>
      </c>
      <c r="P41" s="267">
        <v>8122</v>
      </c>
      <c r="Q41" s="267">
        <v>5111</v>
      </c>
      <c r="R41" s="267">
        <v>17087</v>
      </c>
      <c r="S41" s="267">
        <v>19640</v>
      </c>
      <c r="T41" s="267">
        <v>16261</v>
      </c>
      <c r="U41" s="267">
        <v>5568</v>
      </c>
      <c r="V41" s="267">
        <v>3414.3000795114494</v>
      </c>
    </row>
    <row r="42" spans="1:22" s="125" customFormat="1" ht="15.95" customHeight="1" x14ac:dyDescent="0.25">
      <c r="A42" s="254" t="s">
        <v>14</v>
      </c>
      <c r="B42" s="264">
        <v>27347</v>
      </c>
      <c r="C42" s="264">
        <v>43522</v>
      </c>
      <c r="D42" s="265">
        <v>32689</v>
      </c>
      <c r="E42" s="265">
        <v>59169</v>
      </c>
      <c r="F42" s="265">
        <v>42720</v>
      </c>
      <c r="G42" s="265">
        <v>55291</v>
      </c>
      <c r="H42" s="265">
        <v>116660</v>
      </c>
      <c r="I42" s="265">
        <v>119192</v>
      </c>
      <c r="J42" s="265">
        <v>143779</v>
      </c>
      <c r="K42" s="265">
        <v>123049</v>
      </c>
      <c r="L42" s="265">
        <v>72975</v>
      </c>
      <c r="M42" s="265">
        <v>225896</v>
      </c>
      <c r="N42" s="265">
        <v>138034</v>
      </c>
      <c r="O42" s="265">
        <v>141575</v>
      </c>
      <c r="P42" s="265">
        <v>78203</v>
      </c>
      <c r="Q42" s="265">
        <v>121295</v>
      </c>
      <c r="R42" s="265">
        <v>121155</v>
      </c>
      <c r="S42" s="265">
        <v>139807</v>
      </c>
      <c r="T42" s="265">
        <v>108819</v>
      </c>
      <c r="U42" s="265">
        <v>128804</v>
      </c>
      <c r="V42" s="265">
        <v>110508.37492279575</v>
      </c>
    </row>
    <row r="43" spans="1:22" s="126" customFormat="1" ht="15.95" customHeight="1" x14ac:dyDescent="0.25">
      <c r="A43" s="255" t="s">
        <v>148</v>
      </c>
      <c r="B43" s="266" t="s">
        <v>0</v>
      </c>
      <c r="C43" s="266">
        <v>698</v>
      </c>
      <c r="D43" s="267">
        <v>2187</v>
      </c>
      <c r="E43" s="267">
        <v>1756</v>
      </c>
      <c r="F43" s="267">
        <v>2154</v>
      </c>
      <c r="G43" s="267">
        <v>6604</v>
      </c>
      <c r="H43" s="267">
        <v>5482</v>
      </c>
      <c r="I43" s="267">
        <v>5535</v>
      </c>
      <c r="J43" s="267">
        <v>4998.2166324268874</v>
      </c>
      <c r="K43" s="267">
        <v>1114</v>
      </c>
      <c r="L43" s="267">
        <v>969</v>
      </c>
      <c r="M43" s="267">
        <v>5096</v>
      </c>
      <c r="N43" s="267">
        <v>3553</v>
      </c>
      <c r="O43" s="267">
        <v>1168</v>
      </c>
      <c r="P43" s="267">
        <v>1926</v>
      </c>
      <c r="Q43" s="267">
        <v>3007</v>
      </c>
      <c r="R43" s="267">
        <v>3666</v>
      </c>
      <c r="S43" s="267">
        <v>2857</v>
      </c>
      <c r="T43" s="267">
        <v>3832</v>
      </c>
      <c r="U43" s="267">
        <v>3289</v>
      </c>
      <c r="V43" s="267">
        <v>3170.0059999999999</v>
      </c>
    </row>
    <row r="44" spans="1:22" s="126" customFormat="1" ht="15.95" customHeight="1" x14ac:dyDescent="0.25">
      <c r="A44" s="255" t="s">
        <v>60</v>
      </c>
      <c r="B44" s="266">
        <v>13731</v>
      </c>
      <c r="C44" s="266">
        <v>18274</v>
      </c>
      <c r="D44" s="267">
        <v>10633</v>
      </c>
      <c r="E44" s="267">
        <v>25099</v>
      </c>
      <c r="F44" s="267">
        <v>20661</v>
      </c>
      <c r="G44" s="267">
        <v>23515</v>
      </c>
      <c r="H44" s="267">
        <v>75121</v>
      </c>
      <c r="I44" s="267">
        <v>84774</v>
      </c>
      <c r="J44" s="267">
        <v>106812.48783985287</v>
      </c>
      <c r="K44" s="267">
        <v>61263</v>
      </c>
      <c r="L44" s="267">
        <v>49623</v>
      </c>
      <c r="M44" s="267">
        <v>152128</v>
      </c>
      <c r="N44" s="267">
        <v>58083</v>
      </c>
      <c r="O44" s="267">
        <v>78198</v>
      </c>
      <c r="P44" s="267">
        <v>42909</v>
      </c>
      <c r="Q44" s="267">
        <v>58624</v>
      </c>
      <c r="R44" s="267">
        <v>61551</v>
      </c>
      <c r="S44" s="267">
        <v>70750</v>
      </c>
      <c r="T44" s="267">
        <v>72383</v>
      </c>
      <c r="U44" s="267">
        <v>94836</v>
      </c>
      <c r="V44" s="267">
        <v>73184.806451790559</v>
      </c>
    </row>
    <row r="45" spans="1:22" s="126" customFormat="1" ht="15.95" customHeight="1" x14ac:dyDescent="0.25">
      <c r="A45" s="256" t="s">
        <v>147</v>
      </c>
      <c r="B45" s="266" t="s">
        <v>0</v>
      </c>
      <c r="C45" s="266">
        <v>1453</v>
      </c>
      <c r="D45" s="267">
        <v>1819</v>
      </c>
      <c r="E45" s="267">
        <v>2752</v>
      </c>
      <c r="F45" s="267" t="s">
        <v>0</v>
      </c>
      <c r="G45" s="267" t="s">
        <v>0</v>
      </c>
      <c r="H45" s="267" t="s">
        <v>0</v>
      </c>
      <c r="I45" s="267" t="s">
        <v>0</v>
      </c>
      <c r="J45" s="267" t="s">
        <v>0</v>
      </c>
      <c r="K45" s="267" t="s">
        <v>0</v>
      </c>
      <c r="L45" s="267" t="s">
        <v>0</v>
      </c>
      <c r="M45" s="267" t="s">
        <v>0</v>
      </c>
      <c r="N45" s="267" t="s">
        <v>0</v>
      </c>
      <c r="O45" s="267" t="s">
        <v>0</v>
      </c>
      <c r="P45" s="267" t="s">
        <v>0</v>
      </c>
      <c r="Q45" s="267" t="s">
        <v>0</v>
      </c>
      <c r="R45" s="267" t="s">
        <v>0</v>
      </c>
      <c r="S45" s="267"/>
      <c r="T45" s="267" t="s">
        <v>0</v>
      </c>
      <c r="U45" s="267" t="s">
        <v>0</v>
      </c>
      <c r="V45" s="267" t="s">
        <v>0</v>
      </c>
    </row>
    <row r="46" spans="1:22" s="126" customFormat="1" ht="15.95" customHeight="1" x14ac:dyDescent="0.25">
      <c r="A46" s="255" t="s">
        <v>61</v>
      </c>
      <c r="B46" s="266">
        <v>720</v>
      </c>
      <c r="C46" s="266">
        <v>3078</v>
      </c>
      <c r="D46" s="267">
        <v>3358</v>
      </c>
      <c r="E46" s="267">
        <v>1695</v>
      </c>
      <c r="F46" s="267">
        <v>392</v>
      </c>
      <c r="G46" s="267">
        <v>1741</v>
      </c>
      <c r="H46" s="267">
        <v>2332</v>
      </c>
      <c r="I46" s="267">
        <v>2633</v>
      </c>
      <c r="J46" s="267">
        <v>1937.7483349912152</v>
      </c>
      <c r="K46" s="267">
        <v>10041</v>
      </c>
      <c r="L46" s="267">
        <v>1334</v>
      </c>
      <c r="M46" s="267">
        <v>2060</v>
      </c>
      <c r="N46" s="267">
        <v>1734</v>
      </c>
      <c r="O46" s="267">
        <v>2250</v>
      </c>
      <c r="P46" s="267">
        <v>1552</v>
      </c>
      <c r="Q46" s="267">
        <v>1663</v>
      </c>
      <c r="R46" s="267">
        <v>3164</v>
      </c>
      <c r="S46" s="267">
        <v>3637</v>
      </c>
      <c r="T46" s="267">
        <v>6233</v>
      </c>
      <c r="U46" s="267">
        <v>1530</v>
      </c>
      <c r="V46" s="267">
        <v>1507.3430803106974</v>
      </c>
    </row>
    <row r="47" spans="1:22" s="126" customFormat="1" ht="15.95" customHeight="1" x14ac:dyDescent="0.25">
      <c r="A47" s="256" t="s">
        <v>146</v>
      </c>
      <c r="B47" s="266" t="s">
        <v>0</v>
      </c>
      <c r="C47" s="266">
        <v>362</v>
      </c>
      <c r="D47" s="267" t="s">
        <v>0</v>
      </c>
      <c r="E47" s="267" t="s">
        <v>0</v>
      </c>
      <c r="F47" s="267" t="s">
        <v>0</v>
      </c>
      <c r="G47" s="267" t="s">
        <v>0</v>
      </c>
      <c r="H47" s="267" t="s">
        <v>0</v>
      </c>
      <c r="I47" s="267" t="s">
        <v>0</v>
      </c>
      <c r="J47" s="267" t="s">
        <v>0</v>
      </c>
      <c r="K47" s="267" t="s">
        <v>0</v>
      </c>
      <c r="L47" s="267"/>
      <c r="M47" s="267" t="s">
        <v>0</v>
      </c>
      <c r="N47" s="267" t="s">
        <v>0</v>
      </c>
      <c r="O47" s="267" t="s">
        <v>0</v>
      </c>
      <c r="P47" s="267" t="s">
        <v>0</v>
      </c>
      <c r="Q47" s="267" t="s">
        <v>0</v>
      </c>
      <c r="R47" s="267" t="s">
        <v>0</v>
      </c>
      <c r="S47" s="267"/>
      <c r="T47" s="267" t="s">
        <v>0</v>
      </c>
      <c r="U47" s="267" t="s">
        <v>0</v>
      </c>
      <c r="V47" s="267" t="s">
        <v>0</v>
      </c>
    </row>
    <row r="48" spans="1:22" s="126" customFormat="1" ht="15.95" customHeight="1" x14ac:dyDescent="0.25">
      <c r="A48" s="255" t="s">
        <v>145</v>
      </c>
      <c r="B48" s="266" t="s">
        <v>0</v>
      </c>
      <c r="C48" s="266">
        <v>904</v>
      </c>
      <c r="D48" s="267">
        <v>359</v>
      </c>
      <c r="E48" s="267">
        <v>201</v>
      </c>
      <c r="F48" s="267">
        <v>209</v>
      </c>
      <c r="G48" s="267">
        <v>528</v>
      </c>
      <c r="H48" s="267">
        <v>222</v>
      </c>
      <c r="I48" s="267">
        <v>2110</v>
      </c>
      <c r="J48" s="267">
        <v>451.41006156275012</v>
      </c>
      <c r="K48" s="267">
        <v>12121</v>
      </c>
      <c r="L48" s="267">
        <v>1300</v>
      </c>
      <c r="M48" s="267">
        <v>1788</v>
      </c>
      <c r="N48" s="267">
        <v>9596</v>
      </c>
      <c r="O48" s="267">
        <v>12754</v>
      </c>
      <c r="P48" s="267">
        <v>13303</v>
      </c>
      <c r="Q48" s="267">
        <v>538</v>
      </c>
      <c r="R48" s="267">
        <v>634</v>
      </c>
      <c r="S48" s="267">
        <v>4985</v>
      </c>
      <c r="T48" s="267">
        <v>768</v>
      </c>
      <c r="U48" s="267">
        <v>743</v>
      </c>
      <c r="V48" s="267">
        <v>508.38</v>
      </c>
    </row>
    <row r="49" spans="1:22" s="126" customFormat="1" ht="15.95" customHeight="1" x14ac:dyDescent="0.25">
      <c r="A49" s="255" t="s">
        <v>144</v>
      </c>
      <c r="B49" s="266">
        <v>5584</v>
      </c>
      <c r="C49" s="266">
        <v>8489</v>
      </c>
      <c r="D49" s="267">
        <v>6139</v>
      </c>
      <c r="E49" s="267">
        <v>10975</v>
      </c>
      <c r="F49" s="267">
        <v>779</v>
      </c>
      <c r="G49" s="267">
        <v>7942</v>
      </c>
      <c r="H49" s="267">
        <v>12394</v>
      </c>
      <c r="I49" s="267">
        <v>10555</v>
      </c>
      <c r="J49" s="267">
        <v>6350</v>
      </c>
      <c r="K49" s="267">
        <v>5816</v>
      </c>
      <c r="L49" s="267">
        <v>7739</v>
      </c>
      <c r="M49" s="267">
        <v>37945</v>
      </c>
      <c r="N49" s="267">
        <v>33835</v>
      </c>
      <c r="O49" s="267">
        <v>21575</v>
      </c>
      <c r="P49" s="267">
        <v>5211</v>
      </c>
      <c r="Q49" s="267">
        <v>20734</v>
      </c>
      <c r="R49" s="267">
        <v>5957</v>
      </c>
      <c r="S49" s="267">
        <v>6847</v>
      </c>
      <c r="T49" s="267">
        <v>6578</v>
      </c>
      <c r="U49" s="267">
        <v>8984</v>
      </c>
      <c r="V49" s="267">
        <v>10702.873942128303</v>
      </c>
    </row>
    <row r="50" spans="1:22" s="126" customFormat="1" ht="15.95" customHeight="1" x14ac:dyDescent="0.25">
      <c r="A50" s="255" t="s">
        <v>59</v>
      </c>
      <c r="B50" s="266">
        <v>6104</v>
      </c>
      <c r="C50" s="266">
        <v>6078</v>
      </c>
      <c r="D50" s="267">
        <v>4294</v>
      </c>
      <c r="E50" s="267">
        <v>8422</v>
      </c>
      <c r="F50" s="267">
        <v>8371</v>
      </c>
      <c r="G50" s="267">
        <v>9024</v>
      </c>
      <c r="H50" s="267">
        <v>13072</v>
      </c>
      <c r="I50" s="267">
        <v>8231</v>
      </c>
      <c r="J50" s="267">
        <v>14049</v>
      </c>
      <c r="K50" s="267">
        <v>14379</v>
      </c>
      <c r="L50" s="267">
        <v>10195</v>
      </c>
      <c r="M50" s="267">
        <v>14753</v>
      </c>
      <c r="N50" s="267">
        <v>14380</v>
      </c>
      <c r="O50" s="267">
        <v>15479</v>
      </c>
      <c r="P50" s="267">
        <v>11140</v>
      </c>
      <c r="Q50" s="267">
        <v>34344</v>
      </c>
      <c r="R50" s="267">
        <v>44556</v>
      </c>
      <c r="S50" s="267">
        <v>49518</v>
      </c>
      <c r="T50" s="267">
        <v>17442</v>
      </c>
      <c r="U50" s="267">
        <v>15697</v>
      </c>
      <c r="V50" s="267">
        <v>19519.992498988031</v>
      </c>
    </row>
    <row r="51" spans="1:22" s="126" customFormat="1" ht="15.95" customHeight="1" x14ac:dyDescent="0.25">
      <c r="A51" s="255" t="s">
        <v>143</v>
      </c>
      <c r="B51" s="266">
        <v>1208</v>
      </c>
      <c r="C51" s="266">
        <v>3156</v>
      </c>
      <c r="D51" s="267">
        <v>2940</v>
      </c>
      <c r="E51" s="267">
        <v>2562</v>
      </c>
      <c r="F51" s="267">
        <v>1055</v>
      </c>
      <c r="G51" s="267">
        <v>3805</v>
      </c>
      <c r="H51" s="267">
        <v>4794</v>
      </c>
      <c r="I51" s="267">
        <v>1878</v>
      </c>
      <c r="J51" s="267">
        <v>2400.8082166171466</v>
      </c>
      <c r="K51" s="267">
        <v>3338</v>
      </c>
      <c r="L51" s="267">
        <v>1170</v>
      </c>
      <c r="M51" s="267">
        <v>4239</v>
      </c>
      <c r="N51" s="267">
        <v>6452</v>
      </c>
      <c r="O51" s="267">
        <v>3042</v>
      </c>
      <c r="P51" s="267">
        <v>1756</v>
      </c>
      <c r="Q51" s="267">
        <v>2187</v>
      </c>
      <c r="R51" s="267">
        <v>1281</v>
      </c>
      <c r="S51" s="267">
        <v>815</v>
      </c>
      <c r="T51" s="267">
        <v>1359</v>
      </c>
      <c r="U51" s="267">
        <v>3571</v>
      </c>
      <c r="V51" s="267">
        <v>1762.3629495781629</v>
      </c>
    </row>
    <row r="52" spans="1:22" s="126" customFormat="1" ht="15.95" customHeight="1" x14ac:dyDescent="0.25">
      <c r="A52" s="255" t="s">
        <v>63</v>
      </c>
      <c r="B52" s="266" t="s">
        <v>0</v>
      </c>
      <c r="C52" s="266">
        <v>1030</v>
      </c>
      <c r="D52" s="267">
        <v>960</v>
      </c>
      <c r="E52" s="267">
        <v>5707</v>
      </c>
      <c r="F52" s="267">
        <v>9099</v>
      </c>
      <c r="G52" s="267">
        <v>2132</v>
      </c>
      <c r="H52" s="267">
        <v>3243</v>
      </c>
      <c r="I52" s="267">
        <v>3476</v>
      </c>
      <c r="J52" s="267">
        <v>6779.498757264565</v>
      </c>
      <c r="K52" s="267">
        <v>14977</v>
      </c>
      <c r="L52" s="267">
        <v>645</v>
      </c>
      <c r="M52" s="267">
        <v>7887</v>
      </c>
      <c r="N52" s="267">
        <v>10401</v>
      </c>
      <c r="O52" s="267">
        <v>7109</v>
      </c>
      <c r="P52" s="267">
        <v>406</v>
      </c>
      <c r="Q52" s="267">
        <v>198</v>
      </c>
      <c r="R52" s="267">
        <v>346</v>
      </c>
      <c r="S52" s="267">
        <v>398</v>
      </c>
      <c r="T52" s="267">
        <v>224</v>
      </c>
      <c r="U52" s="267">
        <v>154</v>
      </c>
      <c r="V52" s="267">
        <v>152.61000000000001</v>
      </c>
    </row>
    <row r="53" spans="1:22" s="126" customFormat="1" ht="15.95" customHeight="1" x14ac:dyDescent="0.25">
      <c r="A53" s="257" t="s">
        <v>142</v>
      </c>
      <c r="B53" s="266"/>
      <c r="C53" s="266"/>
      <c r="D53" s="267"/>
      <c r="E53" s="267"/>
      <c r="F53" s="267"/>
      <c r="G53" s="267"/>
      <c r="H53" s="267"/>
      <c r="I53" s="267"/>
      <c r="J53" s="267"/>
      <c r="K53" s="267"/>
      <c r="L53" s="267"/>
      <c r="M53" s="267" t="s">
        <v>0</v>
      </c>
      <c r="N53" s="267" t="s">
        <v>0</v>
      </c>
      <c r="O53" s="267" t="s">
        <v>0</v>
      </c>
      <c r="P53" s="267" t="s">
        <v>0</v>
      </c>
      <c r="Q53" s="267" t="s">
        <v>0</v>
      </c>
      <c r="R53" s="267" t="s">
        <v>0</v>
      </c>
      <c r="S53" s="267" t="s">
        <v>0</v>
      </c>
      <c r="T53" s="267" t="s">
        <v>0</v>
      </c>
      <c r="U53" s="267" t="s">
        <v>0</v>
      </c>
      <c r="V53" s="267" t="s">
        <v>0</v>
      </c>
    </row>
    <row r="54" spans="1:22" s="125" customFormat="1" ht="15.95" customHeight="1" x14ac:dyDescent="0.25">
      <c r="A54" s="254" t="s">
        <v>18</v>
      </c>
      <c r="B54" s="264">
        <v>8369</v>
      </c>
      <c r="C54" s="264">
        <v>9551</v>
      </c>
      <c r="D54" s="265">
        <v>11032</v>
      </c>
      <c r="E54" s="265">
        <v>13295</v>
      </c>
      <c r="F54" s="265">
        <v>15017</v>
      </c>
      <c r="G54" s="265">
        <v>33541</v>
      </c>
      <c r="H54" s="265">
        <v>23210</v>
      </c>
      <c r="I54" s="265">
        <v>21433</v>
      </c>
      <c r="J54" s="265">
        <v>23489</v>
      </c>
      <c r="K54" s="265">
        <v>22595</v>
      </c>
      <c r="L54" s="265">
        <v>28082</v>
      </c>
      <c r="M54" s="265">
        <v>38749</v>
      </c>
      <c r="N54" s="265">
        <v>43922</v>
      </c>
      <c r="O54" s="265">
        <v>72606</v>
      </c>
      <c r="P54" s="265">
        <v>74764</v>
      </c>
      <c r="Q54" s="265">
        <v>48562</v>
      </c>
      <c r="R54" s="265">
        <v>57154</v>
      </c>
      <c r="S54" s="265">
        <v>69255</v>
      </c>
      <c r="T54" s="265">
        <v>105343</v>
      </c>
      <c r="U54" s="265">
        <v>82848</v>
      </c>
      <c r="V54" s="265">
        <v>81482.232487361762</v>
      </c>
    </row>
    <row r="55" spans="1:22" s="126" customFormat="1" ht="15.95" customHeight="1" x14ac:dyDescent="0.25">
      <c r="A55" s="255" t="s">
        <v>141</v>
      </c>
      <c r="B55" s="266">
        <v>4496</v>
      </c>
      <c r="C55" s="266">
        <v>5054</v>
      </c>
      <c r="D55" s="267">
        <v>5903</v>
      </c>
      <c r="E55" s="267">
        <v>7039</v>
      </c>
      <c r="F55" s="267">
        <v>7893</v>
      </c>
      <c r="G55" s="267">
        <v>19881</v>
      </c>
      <c r="H55" s="267">
        <v>10113</v>
      </c>
      <c r="I55" s="267">
        <v>9108</v>
      </c>
      <c r="J55" s="267">
        <v>10084</v>
      </c>
      <c r="K55" s="267">
        <v>7485</v>
      </c>
      <c r="L55" s="267">
        <v>14032</v>
      </c>
      <c r="M55" s="267">
        <v>22801</v>
      </c>
      <c r="N55" s="267">
        <v>15393</v>
      </c>
      <c r="O55" s="267">
        <v>10676</v>
      </c>
      <c r="P55" s="267">
        <v>10827</v>
      </c>
      <c r="Q55" s="267">
        <v>24855</v>
      </c>
      <c r="R55" s="267">
        <v>21825</v>
      </c>
      <c r="S55" s="267">
        <v>18394</v>
      </c>
      <c r="T55" s="267">
        <v>63269</v>
      </c>
      <c r="U55" s="267">
        <v>20263</v>
      </c>
      <c r="V55" s="267">
        <v>41726.641000000003</v>
      </c>
    </row>
    <row r="56" spans="1:22" s="126" customFormat="1" ht="15.95" customHeight="1" x14ac:dyDescent="0.25">
      <c r="A56" s="255" t="s">
        <v>140</v>
      </c>
      <c r="B56" s="266" t="s">
        <v>0</v>
      </c>
      <c r="C56" s="266" t="s">
        <v>0</v>
      </c>
      <c r="D56" s="267" t="s">
        <v>0</v>
      </c>
      <c r="E56" s="267" t="s">
        <v>0</v>
      </c>
      <c r="F56" s="267" t="s">
        <v>0</v>
      </c>
      <c r="G56" s="267">
        <v>7677</v>
      </c>
      <c r="H56" s="267">
        <v>8240</v>
      </c>
      <c r="I56" s="267">
        <v>7477</v>
      </c>
      <c r="J56" s="267">
        <v>8575.4438136567878</v>
      </c>
      <c r="K56" s="267">
        <v>9922</v>
      </c>
      <c r="L56" s="267">
        <v>8572</v>
      </c>
      <c r="M56" s="267">
        <v>10943</v>
      </c>
      <c r="N56" s="267">
        <v>24185</v>
      </c>
      <c r="O56" s="267">
        <v>38501</v>
      </c>
      <c r="P56" s="267">
        <v>35481</v>
      </c>
      <c r="Q56" s="267">
        <v>13540</v>
      </c>
      <c r="R56" s="267">
        <v>23786</v>
      </c>
      <c r="S56" s="267">
        <v>34033</v>
      </c>
      <c r="T56" s="267">
        <v>19537</v>
      </c>
      <c r="U56" s="267">
        <v>19714</v>
      </c>
      <c r="V56" s="267">
        <v>18378.956999999999</v>
      </c>
    </row>
    <row r="57" spans="1:22" s="126" customFormat="1" ht="15.95" customHeight="1" x14ac:dyDescent="0.25">
      <c r="A57" s="255" t="s">
        <v>139</v>
      </c>
      <c r="B57" s="266">
        <v>2460</v>
      </c>
      <c r="C57" s="266">
        <v>2452</v>
      </c>
      <c r="D57" s="267">
        <v>3403</v>
      </c>
      <c r="E57" s="267">
        <v>3508</v>
      </c>
      <c r="F57" s="267">
        <v>4563</v>
      </c>
      <c r="G57" s="267">
        <v>2800</v>
      </c>
      <c r="H57" s="267">
        <v>3337</v>
      </c>
      <c r="I57" s="267">
        <v>4037</v>
      </c>
      <c r="J57" s="267">
        <v>2864</v>
      </c>
      <c r="K57" s="267">
        <v>3540</v>
      </c>
      <c r="L57" s="267">
        <v>3373</v>
      </c>
      <c r="M57" s="267">
        <v>1168</v>
      </c>
      <c r="N57" s="267" t="s">
        <v>0</v>
      </c>
      <c r="O57" s="267">
        <v>7921</v>
      </c>
      <c r="P57" s="267">
        <v>14998</v>
      </c>
      <c r="Q57" s="267">
        <v>9872</v>
      </c>
      <c r="R57" s="267">
        <v>10810</v>
      </c>
      <c r="S57" s="267">
        <v>15983</v>
      </c>
      <c r="T57" s="267">
        <v>21459</v>
      </c>
      <c r="U57" s="267">
        <v>20572</v>
      </c>
      <c r="V57" s="267">
        <v>2769.6112709101453</v>
      </c>
    </row>
    <row r="58" spans="1:22" s="126" customFormat="1" ht="15.95" customHeight="1" x14ac:dyDescent="0.25">
      <c r="A58" s="255" t="s">
        <v>58</v>
      </c>
      <c r="B58" s="266">
        <v>1413</v>
      </c>
      <c r="C58" s="266">
        <v>2045</v>
      </c>
      <c r="D58" s="267">
        <v>1726</v>
      </c>
      <c r="E58" s="267">
        <v>2748</v>
      </c>
      <c r="F58" s="267">
        <v>2561</v>
      </c>
      <c r="G58" s="267">
        <v>3183</v>
      </c>
      <c r="H58" s="267">
        <v>1520</v>
      </c>
      <c r="I58" s="267">
        <v>811</v>
      </c>
      <c r="J58" s="267">
        <v>1965.8819930113993</v>
      </c>
      <c r="K58" s="267">
        <v>1648</v>
      </c>
      <c r="L58" s="267">
        <v>2105</v>
      </c>
      <c r="M58" s="267">
        <v>3837</v>
      </c>
      <c r="N58" s="267">
        <v>4344</v>
      </c>
      <c r="O58" s="267">
        <v>15508</v>
      </c>
      <c r="P58" s="267">
        <v>13458</v>
      </c>
      <c r="Q58" s="267">
        <v>295</v>
      </c>
      <c r="R58" s="267">
        <v>733</v>
      </c>
      <c r="S58" s="267">
        <v>845</v>
      </c>
      <c r="T58" s="267">
        <v>1078</v>
      </c>
      <c r="U58" s="267">
        <v>22299</v>
      </c>
      <c r="V58" s="267">
        <v>18607.02321645162</v>
      </c>
    </row>
    <row r="59" spans="1:22" s="125" customFormat="1" ht="15.95" customHeight="1" x14ac:dyDescent="0.25">
      <c r="A59" s="254" t="s">
        <v>24</v>
      </c>
      <c r="B59" s="264">
        <v>16660</v>
      </c>
      <c r="C59" s="264">
        <v>35007</v>
      </c>
      <c r="D59" s="265">
        <v>34567</v>
      </c>
      <c r="E59" s="265">
        <v>39936</v>
      </c>
      <c r="F59" s="265">
        <v>36126</v>
      </c>
      <c r="G59" s="265">
        <v>41505</v>
      </c>
      <c r="H59" s="265">
        <v>47685</v>
      </c>
      <c r="I59" s="265">
        <v>58732</v>
      </c>
      <c r="J59" s="265">
        <v>57111.780286641209</v>
      </c>
      <c r="K59" s="265">
        <v>50112</v>
      </c>
      <c r="L59" s="265">
        <v>37410</v>
      </c>
      <c r="M59" s="265">
        <v>30413</v>
      </c>
      <c r="N59" s="265">
        <v>61462</v>
      </c>
      <c r="O59" s="265">
        <v>40918</v>
      </c>
      <c r="P59" s="265">
        <v>56714</v>
      </c>
      <c r="Q59" s="265">
        <v>88176</v>
      </c>
      <c r="R59" s="265">
        <v>47094</v>
      </c>
      <c r="S59" s="265">
        <v>64961</v>
      </c>
      <c r="T59" s="265">
        <v>59760</v>
      </c>
      <c r="U59" s="265">
        <v>67467</v>
      </c>
      <c r="V59" s="265">
        <v>65610.058318955955</v>
      </c>
    </row>
    <row r="60" spans="1:22" s="126" customFormat="1" ht="15.95" customHeight="1" x14ac:dyDescent="0.25">
      <c r="A60" s="255" t="s">
        <v>55</v>
      </c>
      <c r="B60" s="266">
        <v>647</v>
      </c>
      <c r="C60" s="266">
        <v>4627</v>
      </c>
      <c r="D60" s="267">
        <v>966</v>
      </c>
      <c r="E60" s="267">
        <v>1228</v>
      </c>
      <c r="F60" s="267">
        <v>1161</v>
      </c>
      <c r="G60" s="267">
        <v>1132</v>
      </c>
      <c r="H60" s="267">
        <v>8053</v>
      </c>
      <c r="I60" s="267">
        <v>6928</v>
      </c>
      <c r="J60" s="267">
        <v>1269.998980982585</v>
      </c>
      <c r="K60" s="267">
        <v>42</v>
      </c>
      <c r="L60" s="267">
        <v>5277</v>
      </c>
      <c r="M60" s="267">
        <v>1009</v>
      </c>
      <c r="N60" s="267">
        <v>2009</v>
      </c>
      <c r="O60" s="267">
        <v>4799</v>
      </c>
      <c r="P60" s="267">
        <v>5059</v>
      </c>
      <c r="Q60" s="267">
        <v>22720</v>
      </c>
      <c r="R60" s="267">
        <v>5099</v>
      </c>
      <c r="S60" s="267">
        <v>5860</v>
      </c>
      <c r="T60" s="267">
        <v>11683</v>
      </c>
      <c r="U60" s="267">
        <v>21506</v>
      </c>
      <c r="V60" s="267">
        <v>21446.151060911674</v>
      </c>
    </row>
    <row r="61" spans="1:22" s="126" customFormat="1" ht="15.95" customHeight="1" x14ac:dyDescent="0.25">
      <c r="A61" s="255" t="s">
        <v>138</v>
      </c>
      <c r="B61" s="266">
        <v>737</v>
      </c>
      <c r="C61" s="266">
        <v>2301</v>
      </c>
      <c r="D61" s="267">
        <v>1503</v>
      </c>
      <c r="E61" s="267">
        <v>715</v>
      </c>
      <c r="F61" s="267">
        <v>438</v>
      </c>
      <c r="G61" s="267">
        <v>414</v>
      </c>
      <c r="H61" s="267">
        <v>338</v>
      </c>
      <c r="I61" s="267">
        <v>461</v>
      </c>
      <c r="J61" s="267">
        <v>450.37177880395308</v>
      </c>
      <c r="K61" s="267">
        <v>108</v>
      </c>
      <c r="L61" s="267">
        <v>25</v>
      </c>
      <c r="M61" s="267">
        <v>20</v>
      </c>
      <c r="N61" s="267">
        <v>174</v>
      </c>
      <c r="O61" s="267">
        <v>569</v>
      </c>
      <c r="P61" s="267">
        <v>6576</v>
      </c>
      <c r="Q61" s="267">
        <v>3555</v>
      </c>
      <c r="R61" s="267">
        <v>782</v>
      </c>
      <c r="S61" s="267">
        <v>1865</v>
      </c>
      <c r="T61" s="267">
        <v>2536</v>
      </c>
      <c r="U61" s="267">
        <v>4395</v>
      </c>
      <c r="V61" s="267">
        <v>4240.558</v>
      </c>
    </row>
    <row r="62" spans="1:22" s="126" customFormat="1" ht="15.95" customHeight="1" x14ac:dyDescent="0.25">
      <c r="A62" s="255" t="s">
        <v>56</v>
      </c>
      <c r="B62" s="266">
        <v>4651</v>
      </c>
      <c r="C62" s="266">
        <v>5334</v>
      </c>
      <c r="D62" s="267">
        <v>4095</v>
      </c>
      <c r="E62" s="267">
        <v>2617</v>
      </c>
      <c r="F62" s="267">
        <v>2722</v>
      </c>
      <c r="G62" s="267">
        <v>5041</v>
      </c>
      <c r="H62" s="267">
        <v>3663</v>
      </c>
      <c r="I62" s="267">
        <v>3540</v>
      </c>
      <c r="J62" s="267">
        <v>1978.5119801641779</v>
      </c>
      <c r="K62" s="267">
        <v>2212</v>
      </c>
      <c r="L62" s="267">
        <v>3875</v>
      </c>
      <c r="M62" s="267">
        <v>1208</v>
      </c>
      <c r="N62" s="267">
        <v>4906</v>
      </c>
      <c r="O62" s="267">
        <v>3811</v>
      </c>
      <c r="P62" s="267">
        <v>9263</v>
      </c>
      <c r="Q62" s="267">
        <v>5695</v>
      </c>
      <c r="R62" s="267">
        <v>2772</v>
      </c>
      <c r="S62" s="267">
        <v>3185</v>
      </c>
      <c r="T62" s="267">
        <v>5298</v>
      </c>
      <c r="U62" s="267">
        <v>7392</v>
      </c>
      <c r="V62" s="267">
        <v>8294.5442644779978</v>
      </c>
    </row>
    <row r="63" spans="1:22" s="126" customFormat="1" ht="15.95" customHeight="1" x14ac:dyDescent="0.25">
      <c r="A63" s="255" t="s">
        <v>54</v>
      </c>
      <c r="B63" s="266" t="s">
        <v>0</v>
      </c>
      <c r="C63" s="266" t="s">
        <v>0</v>
      </c>
      <c r="D63" s="267" t="s">
        <v>0</v>
      </c>
      <c r="E63" s="267" t="s">
        <v>0</v>
      </c>
      <c r="F63" s="267" t="s">
        <v>0</v>
      </c>
      <c r="G63" s="267">
        <v>4270</v>
      </c>
      <c r="H63" s="267">
        <v>2480</v>
      </c>
      <c r="I63" s="267">
        <v>2475</v>
      </c>
      <c r="J63" s="267">
        <v>4375.9256042694469</v>
      </c>
      <c r="K63" s="267">
        <v>2720</v>
      </c>
      <c r="L63" s="267">
        <v>9979</v>
      </c>
      <c r="M63" s="267">
        <v>1029</v>
      </c>
      <c r="N63" s="267">
        <v>8988</v>
      </c>
      <c r="O63" s="267">
        <v>5821</v>
      </c>
      <c r="P63" s="267">
        <v>9397</v>
      </c>
      <c r="Q63" s="267">
        <v>8420</v>
      </c>
      <c r="R63" s="267">
        <v>8416</v>
      </c>
      <c r="S63" s="267">
        <v>9673</v>
      </c>
      <c r="T63" s="267">
        <v>6648</v>
      </c>
      <c r="U63" s="267">
        <v>8791</v>
      </c>
      <c r="V63" s="267">
        <v>6926.6382379579964</v>
      </c>
    </row>
    <row r="64" spans="1:22" s="126" customFormat="1" ht="15.95" customHeight="1" x14ac:dyDescent="0.25">
      <c r="A64" s="255" t="s">
        <v>137</v>
      </c>
      <c r="B64" s="266">
        <v>9508</v>
      </c>
      <c r="C64" s="266">
        <v>19010</v>
      </c>
      <c r="D64" s="267">
        <v>25144</v>
      </c>
      <c r="E64" s="267">
        <v>30309</v>
      </c>
      <c r="F64" s="267">
        <v>28007</v>
      </c>
      <c r="G64" s="267">
        <v>26979</v>
      </c>
      <c r="H64" s="267">
        <v>31971</v>
      </c>
      <c r="I64" s="267">
        <v>42922</v>
      </c>
      <c r="J64" s="267">
        <v>45841.737754655471</v>
      </c>
      <c r="K64" s="267">
        <v>42026</v>
      </c>
      <c r="L64" s="267">
        <v>14498</v>
      </c>
      <c r="M64" s="267">
        <v>13573</v>
      </c>
      <c r="N64" s="267">
        <v>39255</v>
      </c>
      <c r="O64" s="267">
        <v>20167</v>
      </c>
      <c r="P64" s="267">
        <v>19003</v>
      </c>
      <c r="Q64" s="267">
        <v>38871</v>
      </c>
      <c r="R64" s="267">
        <v>28463</v>
      </c>
      <c r="S64" s="267">
        <v>32721</v>
      </c>
      <c r="T64" s="267">
        <v>25710</v>
      </c>
      <c r="U64" s="267">
        <v>23069</v>
      </c>
      <c r="V64" s="267">
        <v>22512.196755608289</v>
      </c>
    </row>
    <row r="65" spans="1:22" s="126" customFormat="1" ht="15.95" customHeight="1" x14ac:dyDescent="0.25">
      <c r="A65" s="257" t="s">
        <v>136</v>
      </c>
      <c r="B65" s="266">
        <v>195</v>
      </c>
      <c r="C65" s="266">
        <v>1232</v>
      </c>
      <c r="D65" s="267">
        <v>1436</v>
      </c>
      <c r="E65" s="267">
        <v>3406</v>
      </c>
      <c r="F65" s="267">
        <v>2886</v>
      </c>
      <c r="G65" s="267" t="s">
        <v>0</v>
      </c>
      <c r="H65" s="267" t="s">
        <v>0</v>
      </c>
      <c r="I65" s="267" t="s">
        <v>0</v>
      </c>
      <c r="J65" s="268" t="s">
        <v>0</v>
      </c>
      <c r="K65" s="267" t="s">
        <v>0</v>
      </c>
      <c r="L65" s="267" t="s">
        <v>0</v>
      </c>
      <c r="M65" s="267"/>
      <c r="N65" s="267" t="s">
        <v>0</v>
      </c>
      <c r="O65" s="267" t="s">
        <v>0</v>
      </c>
      <c r="P65" s="267" t="s">
        <v>0</v>
      </c>
      <c r="Q65" s="267" t="s">
        <v>0</v>
      </c>
      <c r="R65" s="267" t="s">
        <v>0</v>
      </c>
      <c r="S65" s="267">
        <v>9958</v>
      </c>
      <c r="T65" s="267">
        <v>4997</v>
      </c>
      <c r="U65" s="267" t="s">
        <v>0</v>
      </c>
      <c r="V65" s="267" t="s">
        <v>0</v>
      </c>
    </row>
    <row r="66" spans="1:22" s="126" customFormat="1" ht="15.95" customHeight="1" x14ac:dyDescent="0.25">
      <c r="A66" s="255" t="s">
        <v>53</v>
      </c>
      <c r="B66" s="266">
        <v>922</v>
      </c>
      <c r="C66" s="266">
        <v>2503</v>
      </c>
      <c r="D66" s="267">
        <v>1423</v>
      </c>
      <c r="E66" s="267">
        <v>1661</v>
      </c>
      <c r="F66" s="267">
        <v>912</v>
      </c>
      <c r="G66" s="267">
        <v>3669</v>
      </c>
      <c r="H66" s="267">
        <v>1180</v>
      </c>
      <c r="I66" s="267">
        <v>2406</v>
      </c>
      <c r="J66" s="267">
        <v>3195.2341877655781</v>
      </c>
      <c r="K66" s="267">
        <v>3004</v>
      </c>
      <c r="L66" s="267">
        <v>3756</v>
      </c>
      <c r="M66" s="267">
        <v>13574</v>
      </c>
      <c r="N66" s="267">
        <v>6130</v>
      </c>
      <c r="O66" s="267">
        <v>5751</v>
      </c>
      <c r="P66" s="267">
        <v>7416</v>
      </c>
      <c r="Q66" s="267">
        <v>8915</v>
      </c>
      <c r="R66" s="267">
        <v>1562</v>
      </c>
      <c r="S66" s="267">
        <v>1699</v>
      </c>
      <c r="T66" s="267">
        <v>2888</v>
      </c>
      <c r="U66" s="267">
        <v>2314</v>
      </c>
      <c r="V66" s="267">
        <v>2189.9699999999998</v>
      </c>
    </row>
    <row r="67" spans="1:22" s="125" customFormat="1" ht="15.95" customHeight="1" x14ac:dyDescent="0.25">
      <c r="A67" s="254" t="s">
        <v>11</v>
      </c>
      <c r="B67" s="264">
        <v>4889</v>
      </c>
      <c r="C67" s="264">
        <v>10618</v>
      </c>
      <c r="D67" s="265">
        <v>14096</v>
      </c>
      <c r="E67" s="265">
        <v>64277</v>
      </c>
      <c r="F67" s="265">
        <v>52140</v>
      </c>
      <c r="G67" s="265">
        <v>42635</v>
      </c>
      <c r="H67" s="265">
        <v>57723</v>
      </c>
      <c r="I67" s="265">
        <v>56183</v>
      </c>
      <c r="J67" s="265">
        <v>32718.812998460751</v>
      </c>
      <c r="K67" s="265">
        <v>25707</v>
      </c>
      <c r="L67" s="265">
        <v>21999</v>
      </c>
      <c r="M67" s="265">
        <v>18411</v>
      </c>
      <c r="N67" s="265">
        <v>32739</v>
      </c>
      <c r="O67" s="265">
        <v>34116</v>
      </c>
      <c r="P67" s="265">
        <v>22678</v>
      </c>
      <c r="Q67" s="265">
        <v>34583</v>
      </c>
      <c r="R67" s="265">
        <v>61820</v>
      </c>
      <c r="S67" s="265">
        <v>63125</v>
      </c>
      <c r="T67" s="265">
        <v>36906</v>
      </c>
      <c r="U67" s="265">
        <v>43827</v>
      </c>
      <c r="V67" s="265">
        <v>44798.198897979542</v>
      </c>
    </row>
    <row r="68" spans="1:22" s="126" customFormat="1" ht="15.95" customHeight="1" x14ac:dyDescent="0.25">
      <c r="A68" s="255" t="s">
        <v>50</v>
      </c>
      <c r="B68" s="266">
        <v>4889</v>
      </c>
      <c r="C68" s="266">
        <v>10618</v>
      </c>
      <c r="D68" s="267">
        <v>14096</v>
      </c>
      <c r="E68" s="267">
        <v>64277</v>
      </c>
      <c r="F68" s="267">
        <v>52140</v>
      </c>
      <c r="G68" s="267">
        <v>42635</v>
      </c>
      <c r="H68" s="267">
        <v>57723</v>
      </c>
      <c r="I68" s="267">
        <v>56183</v>
      </c>
      <c r="J68" s="267">
        <v>32718.812998460751</v>
      </c>
      <c r="K68" s="267">
        <v>25707</v>
      </c>
      <c r="L68" s="267">
        <v>21999</v>
      </c>
      <c r="M68" s="267">
        <v>18411</v>
      </c>
      <c r="N68" s="267">
        <v>32739</v>
      </c>
      <c r="O68" s="267">
        <v>34116</v>
      </c>
      <c r="P68" s="267">
        <v>22678</v>
      </c>
      <c r="Q68" s="267">
        <v>34583</v>
      </c>
      <c r="R68" s="267">
        <v>61820</v>
      </c>
      <c r="S68" s="267">
        <v>63125</v>
      </c>
      <c r="T68" s="267">
        <v>36906</v>
      </c>
      <c r="U68" s="267">
        <v>43827</v>
      </c>
      <c r="V68" s="267">
        <v>44798.198897979542</v>
      </c>
    </row>
    <row r="69" spans="1:22" s="127" customFormat="1" ht="15.95" customHeight="1" x14ac:dyDescent="0.25">
      <c r="A69" s="254" t="s">
        <v>6</v>
      </c>
      <c r="B69" s="264">
        <v>109</v>
      </c>
      <c r="C69" s="264">
        <v>450</v>
      </c>
      <c r="D69" s="265">
        <v>8056</v>
      </c>
      <c r="E69" s="265">
        <v>232</v>
      </c>
      <c r="F69" s="265">
        <v>38</v>
      </c>
      <c r="G69" s="265">
        <v>66</v>
      </c>
      <c r="H69" s="265">
        <v>175</v>
      </c>
      <c r="I69" s="265">
        <v>156</v>
      </c>
      <c r="J69" s="269">
        <v>37.13106392198835</v>
      </c>
      <c r="K69" s="265">
        <v>130</v>
      </c>
      <c r="L69" s="265">
        <v>65</v>
      </c>
      <c r="M69" s="265">
        <v>3</v>
      </c>
      <c r="N69" s="265">
        <v>12563</v>
      </c>
      <c r="O69" s="265">
        <v>13489</v>
      </c>
      <c r="P69" s="265">
        <v>10457</v>
      </c>
      <c r="Q69" s="265">
        <v>67</v>
      </c>
      <c r="R69" s="265">
        <v>26</v>
      </c>
      <c r="S69" s="265">
        <v>2548</v>
      </c>
      <c r="T69" s="265">
        <v>83</v>
      </c>
      <c r="U69" s="265">
        <v>772</v>
      </c>
      <c r="V69" s="265">
        <v>37177.103999999999</v>
      </c>
    </row>
    <row r="70" spans="1:22" s="126" customFormat="1" ht="15.95" customHeight="1" x14ac:dyDescent="0.25">
      <c r="A70" s="255" t="s">
        <v>135</v>
      </c>
      <c r="B70" s="266">
        <v>109</v>
      </c>
      <c r="C70" s="266">
        <v>450</v>
      </c>
      <c r="D70" s="267">
        <v>8056</v>
      </c>
      <c r="E70" s="267">
        <v>232</v>
      </c>
      <c r="F70" s="267">
        <v>38</v>
      </c>
      <c r="G70" s="267">
        <v>66</v>
      </c>
      <c r="H70" s="267">
        <v>175</v>
      </c>
      <c r="I70" s="267">
        <v>156</v>
      </c>
      <c r="J70" s="268">
        <v>37.13106392198835</v>
      </c>
      <c r="K70" s="267">
        <v>130</v>
      </c>
      <c r="L70" s="267">
        <v>65</v>
      </c>
      <c r="M70" s="267">
        <v>3</v>
      </c>
      <c r="N70" s="267">
        <v>12563</v>
      </c>
      <c r="O70" s="267">
        <v>13489</v>
      </c>
      <c r="P70" s="267">
        <v>10457</v>
      </c>
      <c r="Q70" s="267">
        <v>67</v>
      </c>
      <c r="R70" s="267">
        <v>26</v>
      </c>
      <c r="S70" s="267">
        <v>2548</v>
      </c>
      <c r="T70" s="267">
        <v>83</v>
      </c>
      <c r="U70" s="267">
        <v>772</v>
      </c>
      <c r="V70" s="267">
        <v>37177.103999999999</v>
      </c>
    </row>
    <row r="71" spans="1:22" s="125" customFormat="1" ht="15.95" customHeight="1" x14ac:dyDescent="0.25">
      <c r="A71" s="270" t="s">
        <v>134</v>
      </c>
      <c r="B71" s="271">
        <v>81918</v>
      </c>
      <c r="C71" s="271">
        <v>79947</v>
      </c>
      <c r="D71" s="272">
        <v>101331</v>
      </c>
      <c r="E71" s="272">
        <v>142507</v>
      </c>
      <c r="F71" s="272">
        <v>174940</v>
      </c>
      <c r="G71" s="272">
        <v>64827</v>
      </c>
      <c r="H71" s="272">
        <v>70024</v>
      </c>
      <c r="I71" s="272">
        <v>75515</v>
      </c>
      <c r="J71" s="272">
        <v>58535</v>
      </c>
      <c r="K71" s="272">
        <v>65638</v>
      </c>
      <c r="L71" s="272">
        <v>50232</v>
      </c>
      <c r="M71" s="272">
        <v>59319</v>
      </c>
      <c r="N71" s="272">
        <v>66213</v>
      </c>
      <c r="O71" s="272">
        <v>72824</v>
      </c>
      <c r="P71" s="272">
        <v>278141</v>
      </c>
      <c r="Q71" s="272">
        <v>127082</v>
      </c>
      <c r="R71" s="272">
        <v>81573</v>
      </c>
      <c r="S71" s="272">
        <v>96726</v>
      </c>
      <c r="T71" s="272">
        <v>134289</v>
      </c>
      <c r="U71" s="272">
        <v>176590</v>
      </c>
      <c r="V71" s="272">
        <v>110488.59</v>
      </c>
    </row>
    <row r="72" spans="1:22" s="125" customFormat="1" ht="12.75" hidden="1" customHeight="1" x14ac:dyDescent="0.25">
      <c r="A72" s="166"/>
      <c r="B72" s="167"/>
      <c r="C72" s="167"/>
      <c r="D72" s="168"/>
      <c r="E72" s="168"/>
      <c r="F72" s="168"/>
      <c r="G72" s="168"/>
      <c r="H72" s="168"/>
      <c r="I72" s="168"/>
      <c r="J72" s="168"/>
      <c r="K72" s="168"/>
      <c r="L72" s="168"/>
      <c r="M72" s="168"/>
      <c r="N72" s="168"/>
      <c r="O72" s="168"/>
      <c r="P72" s="168"/>
      <c r="Q72" s="169"/>
      <c r="R72" s="169"/>
      <c r="S72" s="169"/>
      <c r="T72" s="169"/>
      <c r="U72" s="169"/>
    </row>
    <row r="73" spans="1:22" s="20" customFormat="1" ht="12" customHeight="1" x14ac:dyDescent="0.25">
      <c r="A73" s="18" t="s">
        <v>271</v>
      </c>
      <c r="R73" s="19"/>
      <c r="S73" s="19"/>
      <c r="T73" s="19"/>
      <c r="U73" s="19"/>
    </row>
    <row r="74" spans="1:22" s="22" customFormat="1" ht="12" customHeight="1" x14ac:dyDescent="0.25">
      <c r="A74" s="21" t="s">
        <v>133</v>
      </c>
      <c r="O74" s="139"/>
      <c r="R74" s="140"/>
      <c r="S74" s="140"/>
      <c r="T74" s="140"/>
      <c r="U74" s="140"/>
      <c r="V74" s="140"/>
    </row>
  </sheetData>
  <mergeCells count="2">
    <mergeCell ref="A1:V1"/>
    <mergeCell ref="A2:V2"/>
  </mergeCells>
  <printOptions horizontalCentered="1"/>
  <pageMargins left="0.82677165354330717" right="0.62992125984251968" top="0.74803149606299213" bottom="0.55118110236220474" header="0.31496062992125984" footer="0.31496062992125984"/>
  <pageSetup paperSize="9" scale="8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V97"/>
  <sheetViews>
    <sheetView showGridLines="0" zoomScaleNormal="100" zoomScaleSheetLayoutView="145" workbookViewId="0">
      <pane xSplit="11" ySplit="6" topLeftCell="L15" activePane="bottomRight" state="frozen"/>
      <selection activeCell="Y16" sqref="Y16:Y17"/>
      <selection pane="topRight" activeCell="Y16" sqref="Y16:Y17"/>
      <selection pane="bottomLeft" activeCell="Y16" sqref="Y16:Y17"/>
      <selection pane="bottomRight" activeCell="A4" sqref="A4:V34"/>
    </sheetView>
  </sheetViews>
  <sheetFormatPr baseColWidth="10" defaultColWidth="7.28515625" defaultRowHeight="12.75" customHeight="1" x14ac:dyDescent="0.25"/>
  <cols>
    <col min="1" max="1" width="17.42578125" style="122" customWidth="1"/>
    <col min="2" max="11" width="7.7109375" style="122" hidden="1" customWidth="1"/>
    <col min="12" max="22" width="8.85546875" style="122" customWidth="1"/>
    <col min="23" max="255" width="7.28515625" style="122"/>
    <col min="256" max="256" width="10.28515625" style="122" customWidth="1"/>
    <col min="257" max="263" width="0" style="122" hidden="1" customWidth="1"/>
    <col min="264" max="271" width="5.7109375" style="122" customWidth="1"/>
    <col min="272" max="511" width="7.28515625" style="122"/>
    <col min="512" max="512" width="10.28515625" style="122" customWidth="1"/>
    <col min="513" max="519" width="0" style="122" hidden="1" customWidth="1"/>
    <col min="520" max="527" width="5.7109375" style="122" customWidth="1"/>
    <col min="528" max="767" width="7.28515625" style="122"/>
    <col min="768" max="768" width="10.28515625" style="122" customWidth="1"/>
    <col min="769" max="775" width="0" style="122" hidden="1" customWidth="1"/>
    <col min="776" max="783" width="5.7109375" style="122" customWidth="1"/>
    <col min="784" max="1023" width="7.28515625" style="122"/>
    <col min="1024" max="1024" width="10.28515625" style="122" customWidth="1"/>
    <col min="1025" max="1031" width="0" style="122" hidden="1" customWidth="1"/>
    <col min="1032" max="1039" width="5.7109375" style="122" customWidth="1"/>
    <col min="1040" max="1279" width="7.28515625" style="122"/>
    <col min="1280" max="1280" width="10.28515625" style="122" customWidth="1"/>
    <col min="1281" max="1287" width="0" style="122" hidden="1" customWidth="1"/>
    <col min="1288" max="1295" width="5.7109375" style="122" customWidth="1"/>
    <col min="1296" max="1535" width="7.28515625" style="122"/>
    <col min="1536" max="1536" width="10.28515625" style="122" customWidth="1"/>
    <col min="1537" max="1543" width="0" style="122" hidden="1" customWidth="1"/>
    <col min="1544" max="1551" width="5.7109375" style="122" customWidth="1"/>
    <col min="1552" max="1791" width="7.28515625" style="122"/>
    <col min="1792" max="1792" width="10.28515625" style="122" customWidth="1"/>
    <col min="1793" max="1799" width="0" style="122" hidden="1" customWidth="1"/>
    <col min="1800" max="1807" width="5.7109375" style="122" customWidth="1"/>
    <col min="1808" max="2047" width="7.28515625" style="122"/>
    <col min="2048" max="2048" width="10.28515625" style="122" customWidth="1"/>
    <col min="2049" max="2055" width="0" style="122" hidden="1" customWidth="1"/>
    <col min="2056" max="2063" width="5.7109375" style="122" customWidth="1"/>
    <col min="2064" max="2303" width="7.28515625" style="122"/>
    <col min="2304" max="2304" width="10.28515625" style="122" customWidth="1"/>
    <col min="2305" max="2311" width="0" style="122" hidden="1" customWidth="1"/>
    <col min="2312" max="2319" width="5.7109375" style="122" customWidth="1"/>
    <col min="2320" max="2559" width="7.28515625" style="122"/>
    <col min="2560" max="2560" width="10.28515625" style="122" customWidth="1"/>
    <col min="2561" max="2567" width="0" style="122" hidden="1" customWidth="1"/>
    <col min="2568" max="2575" width="5.7109375" style="122" customWidth="1"/>
    <col min="2576" max="2815" width="7.28515625" style="122"/>
    <col min="2816" max="2816" width="10.28515625" style="122" customWidth="1"/>
    <col min="2817" max="2823" width="0" style="122" hidden="1" customWidth="1"/>
    <col min="2824" max="2831" width="5.7109375" style="122" customWidth="1"/>
    <col min="2832" max="3071" width="7.28515625" style="122"/>
    <col min="3072" max="3072" width="10.28515625" style="122" customWidth="1"/>
    <col min="3073" max="3079" width="0" style="122" hidden="1" customWidth="1"/>
    <col min="3080" max="3087" width="5.7109375" style="122" customWidth="1"/>
    <col min="3088" max="3327" width="7.28515625" style="122"/>
    <col min="3328" max="3328" width="10.28515625" style="122" customWidth="1"/>
    <col min="3329" max="3335" width="0" style="122" hidden="1" customWidth="1"/>
    <col min="3336" max="3343" width="5.7109375" style="122" customWidth="1"/>
    <col min="3344" max="3583" width="7.28515625" style="122"/>
    <col min="3584" max="3584" width="10.28515625" style="122" customWidth="1"/>
    <col min="3585" max="3591" width="0" style="122" hidden="1" customWidth="1"/>
    <col min="3592" max="3599" width="5.7109375" style="122" customWidth="1"/>
    <col min="3600" max="3839" width="7.28515625" style="122"/>
    <col min="3840" max="3840" width="10.28515625" style="122" customWidth="1"/>
    <col min="3841" max="3847" width="0" style="122" hidden="1" customWidth="1"/>
    <col min="3848" max="3855" width="5.7109375" style="122" customWidth="1"/>
    <col min="3856" max="4095" width="7.28515625" style="122"/>
    <col min="4096" max="4096" width="10.28515625" style="122" customWidth="1"/>
    <col min="4097" max="4103" width="0" style="122" hidden="1" customWidth="1"/>
    <col min="4104" max="4111" width="5.7109375" style="122" customWidth="1"/>
    <col min="4112" max="4351" width="7.28515625" style="122"/>
    <col min="4352" max="4352" width="10.28515625" style="122" customWidth="1"/>
    <col min="4353" max="4359" width="0" style="122" hidden="1" customWidth="1"/>
    <col min="4360" max="4367" width="5.7109375" style="122" customWidth="1"/>
    <col min="4368" max="4607" width="7.28515625" style="122"/>
    <col min="4608" max="4608" width="10.28515625" style="122" customWidth="1"/>
    <col min="4609" max="4615" width="0" style="122" hidden="1" customWidth="1"/>
    <col min="4616" max="4623" width="5.7109375" style="122" customWidth="1"/>
    <col min="4624" max="4863" width="7.28515625" style="122"/>
    <col min="4864" max="4864" width="10.28515625" style="122" customWidth="1"/>
    <col min="4865" max="4871" width="0" style="122" hidden="1" customWidth="1"/>
    <col min="4872" max="4879" width="5.7109375" style="122" customWidth="1"/>
    <col min="4880" max="5119" width="7.28515625" style="122"/>
    <col min="5120" max="5120" width="10.28515625" style="122" customWidth="1"/>
    <col min="5121" max="5127" width="0" style="122" hidden="1" customWidth="1"/>
    <col min="5128" max="5135" width="5.7109375" style="122" customWidth="1"/>
    <col min="5136" max="5375" width="7.28515625" style="122"/>
    <col min="5376" max="5376" width="10.28515625" style="122" customWidth="1"/>
    <col min="5377" max="5383" width="0" style="122" hidden="1" customWidth="1"/>
    <col min="5384" max="5391" width="5.7109375" style="122" customWidth="1"/>
    <col min="5392" max="5631" width="7.28515625" style="122"/>
    <col min="5632" max="5632" width="10.28515625" style="122" customWidth="1"/>
    <col min="5633" max="5639" width="0" style="122" hidden="1" customWidth="1"/>
    <col min="5640" max="5647" width="5.7109375" style="122" customWidth="1"/>
    <col min="5648" max="5887" width="7.28515625" style="122"/>
    <col min="5888" max="5888" width="10.28515625" style="122" customWidth="1"/>
    <col min="5889" max="5895" width="0" style="122" hidden="1" customWidth="1"/>
    <col min="5896" max="5903" width="5.7109375" style="122" customWidth="1"/>
    <col min="5904" max="6143" width="7.28515625" style="122"/>
    <col min="6144" max="6144" width="10.28515625" style="122" customWidth="1"/>
    <col min="6145" max="6151" width="0" style="122" hidden="1" customWidth="1"/>
    <col min="6152" max="6159" width="5.7109375" style="122" customWidth="1"/>
    <col min="6160" max="6399" width="7.28515625" style="122"/>
    <col min="6400" max="6400" width="10.28515625" style="122" customWidth="1"/>
    <col min="6401" max="6407" width="0" style="122" hidden="1" customWidth="1"/>
    <col min="6408" max="6415" width="5.7109375" style="122" customWidth="1"/>
    <col min="6416" max="6655" width="7.28515625" style="122"/>
    <col min="6656" max="6656" width="10.28515625" style="122" customWidth="1"/>
    <col min="6657" max="6663" width="0" style="122" hidden="1" customWidth="1"/>
    <col min="6664" max="6671" width="5.7109375" style="122" customWidth="1"/>
    <col min="6672" max="6911" width="7.28515625" style="122"/>
    <col min="6912" max="6912" width="10.28515625" style="122" customWidth="1"/>
    <col min="6913" max="6919" width="0" style="122" hidden="1" customWidth="1"/>
    <col min="6920" max="6927" width="5.7109375" style="122" customWidth="1"/>
    <col min="6928" max="7167" width="7.28515625" style="122"/>
    <col min="7168" max="7168" width="10.28515625" style="122" customWidth="1"/>
    <col min="7169" max="7175" width="0" style="122" hidden="1" customWidth="1"/>
    <col min="7176" max="7183" width="5.7109375" style="122" customWidth="1"/>
    <col min="7184" max="7423" width="7.28515625" style="122"/>
    <col min="7424" max="7424" width="10.28515625" style="122" customWidth="1"/>
    <col min="7425" max="7431" width="0" style="122" hidden="1" customWidth="1"/>
    <col min="7432" max="7439" width="5.7109375" style="122" customWidth="1"/>
    <col min="7440" max="7679" width="7.28515625" style="122"/>
    <col min="7680" max="7680" width="10.28515625" style="122" customWidth="1"/>
    <col min="7681" max="7687" width="0" style="122" hidden="1" customWidth="1"/>
    <col min="7688" max="7695" width="5.7109375" style="122" customWidth="1"/>
    <col min="7696" max="7935" width="7.28515625" style="122"/>
    <col min="7936" max="7936" width="10.28515625" style="122" customWidth="1"/>
    <col min="7937" max="7943" width="0" style="122" hidden="1" customWidth="1"/>
    <col min="7944" max="7951" width="5.7109375" style="122" customWidth="1"/>
    <col min="7952" max="8191" width="7.28515625" style="122"/>
    <col min="8192" max="8192" width="10.28515625" style="122" customWidth="1"/>
    <col min="8193" max="8199" width="0" style="122" hidden="1" customWidth="1"/>
    <col min="8200" max="8207" width="5.7109375" style="122" customWidth="1"/>
    <col min="8208" max="8447" width="7.28515625" style="122"/>
    <col min="8448" max="8448" width="10.28515625" style="122" customWidth="1"/>
    <col min="8449" max="8455" width="0" style="122" hidden="1" customWidth="1"/>
    <col min="8456" max="8463" width="5.7109375" style="122" customWidth="1"/>
    <col min="8464" max="8703" width="7.28515625" style="122"/>
    <col min="8704" max="8704" width="10.28515625" style="122" customWidth="1"/>
    <col min="8705" max="8711" width="0" style="122" hidden="1" customWidth="1"/>
    <col min="8712" max="8719" width="5.7109375" style="122" customWidth="1"/>
    <col min="8720" max="8959" width="7.28515625" style="122"/>
    <col min="8960" max="8960" width="10.28515625" style="122" customWidth="1"/>
    <col min="8961" max="8967" width="0" style="122" hidden="1" customWidth="1"/>
    <col min="8968" max="8975" width="5.7109375" style="122" customWidth="1"/>
    <col min="8976" max="9215" width="7.28515625" style="122"/>
    <col min="9216" max="9216" width="10.28515625" style="122" customWidth="1"/>
    <col min="9217" max="9223" width="0" style="122" hidden="1" customWidth="1"/>
    <col min="9224" max="9231" width="5.7109375" style="122" customWidth="1"/>
    <col min="9232" max="9471" width="7.28515625" style="122"/>
    <col min="9472" max="9472" width="10.28515625" style="122" customWidth="1"/>
    <col min="9473" max="9479" width="0" style="122" hidden="1" customWidth="1"/>
    <col min="9480" max="9487" width="5.7109375" style="122" customWidth="1"/>
    <col min="9488" max="9727" width="7.28515625" style="122"/>
    <col min="9728" max="9728" width="10.28515625" style="122" customWidth="1"/>
    <col min="9729" max="9735" width="0" style="122" hidden="1" customWidth="1"/>
    <col min="9736" max="9743" width="5.7109375" style="122" customWidth="1"/>
    <col min="9744" max="9983" width="7.28515625" style="122"/>
    <col min="9984" max="9984" width="10.28515625" style="122" customWidth="1"/>
    <col min="9985" max="9991" width="0" style="122" hidden="1" customWidth="1"/>
    <col min="9992" max="9999" width="5.7109375" style="122" customWidth="1"/>
    <col min="10000" max="10239" width="7.28515625" style="122"/>
    <col min="10240" max="10240" width="10.28515625" style="122" customWidth="1"/>
    <col min="10241" max="10247" width="0" style="122" hidden="1" customWidth="1"/>
    <col min="10248" max="10255" width="5.7109375" style="122" customWidth="1"/>
    <col min="10256" max="10495" width="7.28515625" style="122"/>
    <col min="10496" max="10496" width="10.28515625" style="122" customWidth="1"/>
    <col min="10497" max="10503" width="0" style="122" hidden="1" customWidth="1"/>
    <col min="10504" max="10511" width="5.7109375" style="122" customWidth="1"/>
    <col min="10512" max="10751" width="7.28515625" style="122"/>
    <col min="10752" max="10752" width="10.28515625" style="122" customWidth="1"/>
    <col min="10753" max="10759" width="0" style="122" hidden="1" customWidth="1"/>
    <col min="10760" max="10767" width="5.7109375" style="122" customWidth="1"/>
    <col min="10768" max="11007" width="7.28515625" style="122"/>
    <col min="11008" max="11008" width="10.28515625" style="122" customWidth="1"/>
    <col min="11009" max="11015" width="0" style="122" hidden="1" customWidth="1"/>
    <col min="11016" max="11023" width="5.7109375" style="122" customWidth="1"/>
    <col min="11024" max="11263" width="7.28515625" style="122"/>
    <col min="11264" max="11264" width="10.28515625" style="122" customWidth="1"/>
    <col min="11265" max="11271" width="0" style="122" hidden="1" customWidth="1"/>
    <col min="11272" max="11279" width="5.7109375" style="122" customWidth="1"/>
    <col min="11280" max="11519" width="7.28515625" style="122"/>
    <col min="11520" max="11520" width="10.28515625" style="122" customWidth="1"/>
    <col min="11521" max="11527" width="0" style="122" hidden="1" customWidth="1"/>
    <col min="11528" max="11535" width="5.7109375" style="122" customWidth="1"/>
    <col min="11536" max="11775" width="7.28515625" style="122"/>
    <col min="11776" max="11776" width="10.28515625" style="122" customWidth="1"/>
    <col min="11777" max="11783" width="0" style="122" hidden="1" customWidth="1"/>
    <col min="11784" max="11791" width="5.7109375" style="122" customWidth="1"/>
    <col min="11792" max="12031" width="7.28515625" style="122"/>
    <col min="12032" max="12032" width="10.28515625" style="122" customWidth="1"/>
    <col min="12033" max="12039" width="0" style="122" hidden="1" customWidth="1"/>
    <col min="12040" max="12047" width="5.7109375" style="122" customWidth="1"/>
    <col min="12048" max="12287" width="7.28515625" style="122"/>
    <col min="12288" max="12288" width="10.28515625" style="122" customWidth="1"/>
    <col min="12289" max="12295" width="0" style="122" hidden="1" customWidth="1"/>
    <col min="12296" max="12303" width="5.7109375" style="122" customWidth="1"/>
    <col min="12304" max="12543" width="7.28515625" style="122"/>
    <col min="12544" max="12544" width="10.28515625" style="122" customWidth="1"/>
    <col min="12545" max="12551" width="0" style="122" hidden="1" customWidth="1"/>
    <col min="12552" max="12559" width="5.7109375" style="122" customWidth="1"/>
    <col min="12560" max="12799" width="7.28515625" style="122"/>
    <col min="12800" max="12800" width="10.28515625" style="122" customWidth="1"/>
    <col min="12801" max="12807" width="0" style="122" hidden="1" customWidth="1"/>
    <col min="12808" max="12815" width="5.7109375" style="122" customWidth="1"/>
    <col min="12816" max="13055" width="7.28515625" style="122"/>
    <col min="13056" max="13056" width="10.28515625" style="122" customWidth="1"/>
    <col min="13057" max="13063" width="0" style="122" hidden="1" customWidth="1"/>
    <col min="13064" max="13071" width="5.7109375" style="122" customWidth="1"/>
    <col min="13072" max="13311" width="7.28515625" style="122"/>
    <col min="13312" max="13312" width="10.28515625" style="122" customWidth="1"/>
    <col min="13313" max="13319" width="0" style="122" hidden="1" customWidth="1"/>
    <col min="13320" max="13327" width="5.7109375" style="122" customWidth="1"/>
    <col min="13328" max="13567" width="7.28515625" style="122"/>
    <col min="13568" max="13568" width="10.28515625" style="122" customWidth="1"/>
    <col min="13569" max="13575" width="0" style="122" hidden="1" customWidth="1"/>
    <col min="13576" max="13583" width="5.7109375" style="122" customWidth="1"/>
    <col min="13584" max="13823" width="7.28515625" style="122"/>
    <col min="13824" max="13824" width="10.28515625" style="122" customWidth="1"/>
    <col min="13825" max="13831" width="0" style="122" hidden="1" customWidth="1"/>
    <col min="13832" max="13839" width="5.7109375" style="122" customWidth="1"/>
    <col min="13840" max="14079" width="7.28515625" style="122"/>
    <col min="14080" max="14080" width="10.28515625" style="122" customWidth="1"/>
    <col min="14081" max="14087" width="0" style="122" hidden="1" customWidth="1"/>
    <col min="14088" max="14095" width="5.7109375" style="122" customWidth="1"/>
    <col min="14096" max="14335" width="7.28515625" style="122"/>
    <col min="14336" max="14336" width="10.28515625" style="122" customWidth="1"/>
    <col min="14337" max="14343" width="0" style="122" hidden="1" customWidth="1"/>
    <col min="14344" max="14351" width="5.7109375" style="122" customWidth="1"/>
    <col min="14352" max="14591" width="7.28515625" style="122"/>
    <col min="14592" max="14592" width="10.28515625" style="122" customWidth="1"/>
    <col min="14593" max="14599" width="0" style="122" hidden="1" customWidth="1"/>
    <col min="14600" max="14607" width="5.7109375" style="122" customWidth="1"/>
    <col min="14608" max="14847" width="7.28515625" style="122"/>
    <col min="14848" max="14848" width="10.28515625" style="122" customWidth="1"/>
    <col min="14849" max="14855" width="0" style="122" hidden="1" customWidth="1"/>
    <col min="14856" max="14863" width="5.7109375" style="122" customWidth="1"/>
    <col min="14864" max="15103" width="7.28515625" style="122"/>
    <col min="15104" max="15104" width="10.28515625" style="122" customWidth="1"/>
    <col min="15105" max="15111" width="0" style="122" hidden="1" customWidth="1"/>
    <col min="15112" max="15119" width="5.7109375" style="122" customWidth="1"/>
    <col min="15120" max="15359" width="7.28515625" style="122"/>
    <col min="15360" max="15360" width="10.28515625" style="122" customWidth="1"/>
    <col min="15361" max="15367" width="0" style="122" hidden="1" customWidth="1"/>
    <col min="15368" max="15375" width="5.7109375" style="122" customWidth="1"/>
    <col min="15376" max="15615" width="7.28515625" style="122"/>
    <col min="15616" max="15616" width="10.28515625" style="122" customWidth="1"/>
    <col min="15617" max="15623" width="0" style="122" hidden="1" customWidth="1"/>
    <col min="15624" max="15631" width="5.7109375" style="122" customWidth="1"/>
    <col min="15632" max="15871" width="7.28515625" style="122"/>
    <col min="15872" max="15872" width="10.28515625" style="122" customWidth="1"/>
    <col min="15873" max="15879" width="0" style="122" hidden="1" customWidth="1"/>
    <col min="15880" max="15887" width="5.7109375" style="122" customWidth="1"/>
    <col min="15888" max="16127" width="7.28515625" style="122"/>
    <col min="16128" max="16128" width="10.28515625" style="122" customWidth="1"/>
    <col min="16129" max="16135" width="0" style="122" hidden="1" customWidth="1"/>
    <col min="16136" max="16143" width="5.7109375" style="122" customWidth="1"/>
    <col min="16144" max="16384" width="7.28515625" style="122"/>
  </cols>
  <sheetData>
    <row r="1" spans="1:22" s="117" customFormat="1" ht="12.75" customHeight="1" x14ac:dyDescent="0.25">
      <c r="A1" s="445" t="s">
        <v>284</v>
      </c>
      <c r="B1" s="445"/>
      <c r="C1" s="445"/>
      <c r="D1" s="445"/>
      <c r="E1" s="445"/>
      <c r="F1" s="445"/>
      <c r="G1" s="445"/>
      <c r="H1" s="445"/>
      <c r="I1" s="445"/>
      <c r="J1" s="445"/>
      <c r="K1" s="445"/>
      <c r="L1" s="445"/>
      <c r="M1" s="445"/>
      <c r="N1" s="445"/>
      <c r="O1" s="445"/>
      <c r="P1" s="445"/>
      <c r="Q1" s="445"/>
      <c r="R1" s="445"/>
      <c r="S1" s="445"/>
      <c r="T1" s="445"/>
      <c r="U1" s="445"/>
      <c r="V1" s="445"/>
    </row>
    <row r="2" spans="1:22" s="117" customFormat="1" ht="12.75" customHeight="1" x14ac:dyDescent="0.25">
      <c r="A2" s="444" t="s">
        <v>132</v>
      </c>
      <c r="B2" s="444"/>
      <c r="C2" s="444"/>
      <c r="D2" s="444"/>
      <c r="E2" s="444"/>
      <c r="F2" s="444"/>
      <c r="G2" s="444"/>
      <c r="H2" s="444"/>
      <c r="I2" s="444"/>
      <c r="J2" s="444"/>
      <c r="K2" s="444"/>
      <c r="L2" s="444"/>
      <c r="M2" s="444"/>
      <c r="N2" s="444"/>
      <c r="O2" s="444"/>
      <c r="P2" s="444"/>
      <c r="Q2" s="444"/>
      <c r="R2" s="444"/>
      <c r="S2" s="444"/>
      <c r="T2" s="444"/>
      <c r="U2" s="444"/>
      <c r="V2" s="444"/>
    </row>
    <row r="3" spans="1:22" s="118" customFormat="1" ht="3" customHeight="1" x14ac:dyDescent="0.25">
      <c r="A3" s="9"/>
      <c r="B3" s="170"/>
      <c r="C3" s="170"/>
      <c r="D3" s="170"/>
      <c r="E3" s="170"/>
      <c r="F3" s="171"/>
      <c r="G3" s="171"/>
      <c r="H3" s="171"/>
      <c r="I3" s="171"/>
      <c r="J3" s="171"/>
      <c r="K3" s="171"/>
      <c r="L3" s="171"/>
      <c r="M3" s="171"/>
      <c r="N3" s="171"/>
      <c r="O3" s="171"/>
      <c r="P3" s="171"/>
      <c r="Q3" s="171"/>
      <c r="R3" s="171"/>
      <c r="S3" s="171"/>
      <c r="T3" s="171"/>
    </row>
    <row r="4" spans="1:22" s="119" customFormat="1" ht="18" customHeight="1" x14ac:dyDescent="0.25">
      <c r="A4" s="212" t="s">
        <v>80</v>
      </c>
      <c r="B4" s="213">
        <v>2000</v>
      </c>
      <c r="C4" s="213">
        <v>2001</v>
      </c>
      <c r="D4" s="213">
        <v>2002</v>
      </c>
      <c r="E4" s="213">
        <v>2003</v>
      </c>
      <c r="F4" s="213">
        <v>2004</v>
      </c>
      <c r="G4" s="213">
        <v>2005</v>
      </c>
      <c r="H4" s="213">
        <v>2006</v>
      </c>
      <c r="I4" s="213">
        <v>2007</v>
      </c>
      <c r="J4" s="213">
        <v>2008</v>
      </c>
      <c r="K4" s="213">
        <v>2009</v>
      </c>
      <c r="L4" s="213">
        <v>2011</v>
      </c>
      <c r="M4" s="213">
        <v>2012</v>
      </c>
      <c r="N4" s="213">
        <v>2013</v>
      </c>
      <c r="O4" s="213">
        <v>2014</v>
      </c>
      <c r="P4" s="213">
        <v>2015</v>
      </c>
      <c r="Q4" s="213">
        <v>2016</v>
      </c>
      <c r="R4" s="213">
        <v>2017</v>
      </c>
      <c r="S4" s="213">
        <v>2018</v>
      </c>
      <c r="T4" s="213">
        <v>2019</v>
      </c>
      <c r="U4" s="213">
        <v>2020</v>
      </c>
      <c r="V4" s="213" t="s">
        <v>281</v>
      </c>
    </row>
    <row r="5" spans="1:22" s="119" customFormat="1" ht="3" customHeight="1" x14ac:dyDescent="0.25">
      <c r="A5" s="214"/>
      <c r="B5" s="215"/>
      <c r="C5" s="215"/>
      <c r="D5" s="215"/>
      <c r="E5" s="215"/>
      <c r="F5" s="215"/>
      <c r="G5" s="215"/>
      <c r="H5" s="215"/>
      <c r="I5" s="215"/>
      <c r="J5" s="215"/>
      <c r="K5" s="215"/>
      <c r="L5" s="215"/>
      <c r="M5" s="215"/>
      <c r="N5" s="215"/>
      <c r="O5" s="215"/>
      <c r="P5" s="215"/>
    </row>
    <row r="6" spans="1:22" s="120" customFormat="1" ht="15.95" customHeight="1" x14ac:dyDescent="0.25">
      <c r="A6" s="216" t="s">
        <v>1</v>
      </c>
      <c r="B6" s="227">
        <v>9912454</v>
      </c>
      <c r="C6" s="227">
        <v>7208030</v>
      </c>
      <c r="D6" s="217">
        <v>8156815</v>
      </c>
      <c r="E6" s="217">
        <v>5347007</v>
      </c>
      <c r="F6" s="227">
        <v>8810614</v>
      </c>
      <c r="G6" s="227">
        <v>8628704</v>
      </c>
      <c r="H6" s="227">
        <v>5895543</v>
      </c>
      <c r="I6" s="227">
        <v>6086029</v>
      </c>
      <c r="J6" s="227">
        <v>6166474</v>
      </c>
      <c r="K6" s="227">
        <v>5830863</v>
      </c>
      <c r="L6" s="227">
        <v>7002251</v>
      </c>
      <c r="M6" s="227">
        <v>3696277</v>
      </c>
      <c r="N6" s="227">
        <v>4765693.2999999989</v>
      </c>
      <c r="O6" s="227">
        <v>2265892</v>
      </c>
      <c r="P6" s="227">
        <v>3690252</v>
      </c>
      <c r="Q6" s="227">
        <v>2786649</v>
      </c>
      <c r="R6" s="227">
        <f>SUM(R7:R32)</f>
        <v>3209346</v>
      </c>
      <c r="S6" s="227">
        <f>SUM(S7:S32)</f>
        <v>6073326</v>
      </c>
      <c r="T6" s="227">
        <f>SUM(T7:T32)</f>
        <v>3382087</v>
      </c>
      <c r="U6" s="227">
        <v>4320755.7200000007</v>
      </c>
      <c r="V6" s="227">
        <v>5170914.6199999992</v>
      </c>
    </row>
    <row r="7" spans="1:22" s="118" customFormat="1" ht="15.95" customHeight="1" x14ac:dyDescent="0.25">
      <c r="A7" s="218" t="s">
        <v>77</v>
      </c>
      <c r="B7" s="219">
        <v>706561</v>
      </c>
      <c r="C7" s="219">
        <v>591829</v>
      </c>
      <c r="D7" s="220">
        <v>387089</v>
      </c>
      <c r="E7" s="220">
        <v>588659</v>
      </c>
      <c r="F7" s="219">
        <v>374408</v>
      </c>
      <c r="G7" s="219">
        <v>193601</v>
      </c>
      <c r="H7" s="219">
        <v>107119</v>
      </c>
      <c r="I7" s="219">
        <v>247999</v>
      </c>
      <c r="J7" s="219">
        <v>182304</v>
      </c>
      <c r="K7" s="219">
        <v>51529</v>
      </c>
      <c r="L7" s="219">
        <v>134623</v>
      </c>
      <c r="M7" s="219">
        <v>59907</v>
      </c>
      <c r="N7" s="219">
        <v>846</v>
      </c>
      <c r="O7" s="219">
        <v>1514</v>
      </c>
      <c r="P7" s="219">
        <v>1589</v>
      </c>
      <c r="Q7" s="219">
        <v>32916</v>
      </c>
      <c r="R7" s="220">
        <v>35052</v>
      </c>
      <c r="S7" s="220">
        <v>86302</v>
      </c>
      <c r="T7" s="220">
        <v>110</v>
      </c>
      <c r="U7" s="220">
        <v>79.36</v>
      </c>
      <c r="V7" s="220">
        <v>50.49</v>
      </c>
    </row>
    <row r="8" spans="1:22" s="44" customFormat="1" ht="15.95" customHeight="1" x14ac:dyDescent="0.3">
      <c r="A8" s="218" t="s">
        <v>153</v>
      </c>
      <c r="B8" s="219">
        <v>365582</v>
      </c>
      <c r="C8" s="219">
        <v>142082</v>
      </c>
      <c r="D8" s="220">
        <v>167895</v>
      </c>
      <c r="E8" s="220">
        <v>300158</v>
      </c>
      <c r="F8" s="219">
        <v>267354</v>
      </c>
      <c r="G8" s="219">
        <v>199468</v>
      </c>
      <c r="H8" s="219">
        <v>98255</v>
      </c>
      <c r="I8" s="219">
        <v>150294</v>
      </c>
      <c r="J8" s="219">
        <v>138925</v>
      </c>
      <c r="K8" s="219">
        <v>78269</v>
      </c>
      <c r="L8" s="219">
        <v>93061</v>
      </c>
      <c r="M8" s="219">
        <v>33570</v>
      </c>
      <c r="N8" s="219">
        <v>25568</v>
      </c>
      <c r="O8" s="219">
        <v>37900</v>
      </c>
      <c r="P8" s="219">
        <v>391</v>
      </c>
      <c r="Q8" s="219">
        <v>94</v>
      </c>
      <c r="R8" s="220">
        <v>125</v>
      </c>
      <c r="S8" s="220" t="s">
        <v>0</v>
      </c>
      <c r="T8" s="220">
        <v>38</v>
      </c>
      <c r="U8" s="220" t="s">
        <v>0</v>
      </c>
      <c r="V8" s="220">
        <v>746.29</v>
      </c>
    </row>
    <row r="9" spans="1:22" s="118" customFormat="1" ht="15.95" customHeight="1" x14ac:dyDescent="0.25">
      <c r="A9" s="218" t="s">
        <v>75</v>
      </c>
      <c r="B9" s="219">
        <v>250071</v>
      </c>
      <c r="C9" s="219">
        <v>213129</v>
      </c>
      <c r="D9" s="220">
        <v>198763</v>
      </c>
      <c r="E9" s="220">
        <v>345617</v>
      </c>
      <c r="F9" s="219">
        <v>440787</v>
      </c>
      <c r="G9" s="219">
        <v>293422</v>
      </c>
      <c r="H9" s="219">
        <v>153551</v>
      </c>
      <c r="I9" s="219">
        <v>196008</v>
      </c>
      <c r="J9" s="219">
        <v>169213</v>
      </c>
      <c r="K9" s="219">
        <v>181286</v>
      </c>
      <c r="L9" s="219">
        <v>202682</v>
      </c>
      <c r="M9" s="219">
        <v>114866</v>
      </c>
      <c r="N9" s="219" t="s">
        <v>0</v>
      </c>
      <c r="O9" s="219" t="s">
        <v>0</v>
      </c>
      <c r="P9" s="219">
        <v>88733</v>
      </c>
      <c r="Q9" s="219">
        <v>86588</v>
      </c>
      <c r="R9" s="220">
        <v>144059</v>
      </c>
      <c r="S9" s="220">
        <v>68481</v>
      </c>
      <c r="T9" s="220">
        <v>140240</v>
      </c>
      <c r="U9" s="220">
        <v>183039.95</v>
      </c>
      <c r="V9" s="220">
        <v>137863.88</v>
      </c>
    </row>
    <row r="10" spans="1:22" s="118" customFormat="1" ht="15.95" customHeight="1" x14ac:dyDescent="0.25">
      <c r="A10" s="218" t="s">
        <v>72</v>
      </c>
      <c r="B10" s="219">
        <v>1012550</v>
      </c>
      <c r="C10" s="219">
        <v>715079</v>
      </c>
      <c r="D10" s="220">
        <v>653735</v>
      </c>
      <c r="E10" s="221">
        <v>1160219</v>
      </c>
      <c r="F10" s="219">
        <v>1226455</v>
      </c>
      <c r="G10" s="219">
        <v>574552</v>
      </c>
      <c r="H10" s="219">
        <v>697587</v>
      </c>
      <c r="I10" s="219">
        <v>821412</v>
      </c>
      <c r="J10" s="219">
        <v>719997</v>
      </c>
      <c r="K10" s="219">
        <v>479375</v>
      </c>
      <c r="L10" s="219">
        <v>465116</v>
      </c>
      <c r="M10" s="219">
        <v>565268</v>
      </c>
      <c r="N10" s="219">
        <v>727080</v>
      </c>
      <c r="O10" s="219">
        <v>266942</v>
      </c>
      <c r="P10" s="219">
        <v>268279</v>
      </c>
      <c r="Q10" s="219">
        <v>467312</v>
      </c>
      <c r="R10" s="221">
        <v>677410</v>
      </c>
      <c r="S10" s="221">
        <v>1191463</v>
      </c>
      <c r="T10" s="221">
        <v>870305</v>
      </c>
      <c r="U10" s="221">
        <v>1303771.33</v>
      </c>
      <c r="V10" s="221">
        <v>1213953.8199999998</v>
      </c>
    </row>
    <row r="11" spans="1:22" s="118" customFormat="1" ht="15.95" customHeight="1" x14ac:dyDescent="0.25">
      <c r="A11" s="218" t="s">
        <v>71</v>
      </c>
      <c r="B11" s="219">
        <v>11152</v>
      </c>
      <c r="C11" s="219">
        <v>624</v>
      </c>
      <c r="D11" s="220">
        <v>149</v>
      </c>
      <c r="E11" s="220" t="s">
        <v>0</v>
      </c>
      <c r="F11" s="219">
        <v>1186</v>
      </c>
      <c r="G11" s="219" t="s">
        <v>0</v>
      </c>
      <c r="H11" s="219">
        <v>3514</v>
      </c>
      <c r="I11" s="219">
        <v>464</v>
      </c>
      <c r="J11" s="219">
        <v>332</v>
      </c>
      <c r="K11" s="219" t="s">
        <v>0</v>
      </c>
      <c r="L11" s="219" t="s">
        <v>0</v>
      </c>
      <c r="M11" s="219" t="s">
        <v>0</v>
      </c>
      <c r="N11" s="219" t="s">
        <v>0</v>
      </c>
      <c r="O11" s="219" t="s">
        <v>0</v>
      </c>
      <c r="P11" s="219"/>
      <c r="Q11" s="219" t="s">
        <v>0</v>
      </c>
      <c r="R11" s="220" t="s">
        <v>0</v>
      </c>
      <c r="S11" s="220" t="s">
        <v>0</v>
      </c>
      <c r="T11" s="220" t="s">
        <v>0</v>
      </c>
      <c r="U11" s="220" t="s">
        <v>0</v>
      </c>
      <c r="V11" s="220" t="s">
        <v>0</v>
      </c>
    </row>
    <row r="12" spans="1:22" s="118" customFormat="1" ht="15.95" customHeight="1" x14ac:dyDescent="0.25">
      <c r="A12" s="218" t="s">
        <v>70</v>
      </c>
      <c r="B12" s="219">
        <v>1635960</v>
      </c>
      <c r="C12" s="219">
        <v>1542508</v>
      </c>
      <c r="D12" s="221">
        <v>1179544</v>
      </c>
      <c r="E12" s="220">
        <v>793804</v>
      </c>
      <c r="F12" s="219">
        <v>1596845</v>
      </c>
      <c r="G12" s="219">
        <v>1292300</v>
      </c>
      <c r="H12" s="219">
        <v>920430</v>
      </c>
      <c r="I12" s="219">
        <v>1011300</v>
      </c>
      <c r="J12" s="219">
        <v>948321</v>
      </c>
      <c r="K12" s="219">
        <v>867901</v>
      </c>
      <c r="L12" s="219">
        <v>934023</v>
      </c>
      <c r="M12" s="219">
        <v>617115</v>
      </c>
      <c r="N12" s="219">
        <v>1144157</v>
      </c>
      <c r="O12" s="219">
        <v>258863</v>
      </c>
      <c r="P12" s="219">
        <v>464556</v>
      </c>
      <c r="Q12" s="219">
        <v>576676</v>
      </c>
      <c r="R12" s="221">
        <v>540140</v>
      </c>
      <c r="S12" s="221">
        <v>1295621</v>
      </c>
      <c r="T12" s="221">
        <v>695418</v>
      </c>
      <c r="U12" s="221">
        <v>937929.53</v>
      </c>
      <c r="V12" s="221">
        <v>1131558.19</v>
      </c>
    </row>
    <row r="13" spans="1:22" s="118" customFormat="1" ht="15.95" customHeight="1" x14ac:dyDescent="0.25">
      <c r="A13" s="218" t="s">
        <v>69</v>
      </c>
      <c r="B13" s="219">
        <v>493341</v>
      </c>
      <c r="C13" s="219">
        <v>535200</v>
      </c>
      <c r="D13" s="220">
        <v>444344</v>
      </c>
      <c r="E13" s="220">
        <v>332845</v>
      </c>
      <c r="F13" s="219">
        <v>543106</v>
      </c>
      <c r="G13" s="219">
        <v>427308</v>
      </c>
      <c r="H13" s="219">
        <v>356437</v>
      </c>
      <c r="I13" s="219">
        <v>331096</v>
      </c>
      <c r="J13" s="219">
        <v>302272</v>
      </c>
      <c r="K13" s="219">
        <v>390256</v>
      </c>
      <c r="L13" s="219">
        <v>304356</v>
      </c>
      <c r="M13" s="219">
        <v>221655</v>
      </c>
      <c r="N13" s="219">
        <v>243900</v>
      </c>
      <c r="O13" s="219">
        <v>40189</v>
      </c>
      <c r="P13" s="219">
        <v>196561</v>
      </c>
      <c r="Q13" s="219">
        <v>297466</v>
      </c>
      <c r="R13" s="220">
        <v>184958</v>
      </c>
      <c r="S13" s="220">
        <v>611744</v>
      </c>
      <c r="T13" s="220">
        <v>337295</v>
      </c>
      <c r="U13" s="220">
        <v>516273.21</v>
      </c>
      <c r="V13" s="220">
        <v>527038.28</v>
      </c>
    </row>
    <row r="14" spans="1:22" s="118" customFormat="1" ht="15.95" customHeight="1" x14ac:dyDescent="0.25">
      <c r="A14" s="218" t="s">
        <v>68</v>
      </c>
      <c r="B14" s="219">
        <v>212494</v>
      </c>
      <c r="C14" s="219">
        <v>208132</v>
      </c>
      <c r="D14" s="220">
        <v>167984</v>
      </c>
      <c r="E14" s="220">
        <v>108944</v>
      </c>
      <c r="F14" s="219">
        <v>237973</v>
      </c>
      <c r="G14" s="219">
        <v>147479</v>
      </c>
      <c r="H14" s="219">
        <v>69153</v>
      </c>
      <c r="I14" s="219">
        <v>26539</v>
      </c>
      <c r="J14" s="219">
        <v>44779</v>
      </c>
      <c r="K14" s="219" t="s">
        <v>0</v>
      </c>
      <c r="L14" s="219" t="s">
        <v>0</v>
      </c>
      <c r="M14" s="219" t="s">
        <v>0</v>
      </c>
      <c r="N14" s="219" t="s">
        <v>0</v>
      </c>
      <c r="O14" s="219" t="s">
        <v>0</v>
      </c>
      <c r="P14" s="219"/>
      <c r="Q14" s="219" t="s">
        <v>0</v>
      </c>
      <c r="R14" s="220" t="s">
        <v>0</v>
      </c>
      <c r="S14" s="220" t="s">
        <v>0</v>
      </c>
      <c r="T14" s="220" t="s">
        <v>0</v>
      </c>
      <c r="U14" s="220" t="s">
        <v>0</v>
      </c>
      <c r="V14" s="220" t="s">
        <v>0</v>
      </c>
    </row>
    <row r="15" spans="1:22" s="118" customFormat="1" ht="15.95" customHeight="1" x14ac:dyDescent="0.25">
      <c r="A15" s="218" t="s">
        <v>67</v>
      </c>
      <c r="B15" s="219">
        <v>59945</v>
      </c>
      <c r="C15" s="219">
        <v>117486</v>
      </c>
      <c r="D15" s="220">
        <v>41181</v>
      </c>
      <c r="E15" s="220">
        <v>57004</v>
      </c>
      <c r="F15" s="219">
        <v>176354</v>
      </c>
      <c r="G15" s="219">
        <v>172758</v>
      </c>
      <c r="H15" s="219">
        <v>127790</v>
      </c>
      <c r="I15" s="219">
        <v>103199</v>
      </c>
      <c r="J15" s="219">
        <v>126867</v>
      </c>
      <c r="K15" s="219">
        <v>186963</v>
      </c>
      <c r="L15" s="219">
        <v>89001</v>
      </c>
      <c r="M15" s="219">
        <v>81922</v>
      </c>
      <c r="N15" s="219">
        <v>152471.5</v>
      </c>
      <c r="O15" s="219">
        <v>25440</v>
      </c>
      <c r="P15" s="219">
        <v>62505</v>
      </c>
      <c r="Q15" s="219">
        <v>46922</v>
      </c>
      <c r="R15" s="220">
        <v>28760</v>
      </c>
      <c r="S15" s="220">
        <v>82002</v>
      </c>
      <c r="T15" s="220">
        <v>43662</v>
      </c>
      <c r="U15" s="220">
        <v>33840.75</v>
      </c>
      <c r="V15" s="220">
        <v>65471.91</v>
      </c>
    </row>
    <row r="16" spans="1:22" s="118" customFormat="1" ht="15.95" customHeight="1" x14ac:dyDescent="0.25">
      <c r="A16" s="218" t="s">
        <v>66</v>
      </c>
      <c r="B16" s="219">
        <v>120996</v>
      </c>
      <c r="C16" s="219">
        <v>138502</v>
      </c>
      <c r="D16" s="220">
        <v>140029</v>
      </c>
      <c r="E16" s="220">
        <v>110937</v>
      </c>
      <c r="F16" s="219">
        <v>229832</v>
      </c>
      <c r="G16" s="219">
        <v>253832</v>
      </c>
      <c r="H16" s="219">
        <v>171190</v>
      </c>
      <c r="I16" s="219">
        <v>154894</v>
      </c>
      <c r="J16" s="219">
        <v>202309</v>
      </c>
      <c r="K16" s="219">
        <v>277126</v>
      </c>
      <c r="L16" s="219">
        <v>124144</v>
      </c>
      <c r="M16" s="219">
        <v>41980</v>
      </c>
      <c r="N16" s="219">
        <v>105660.5</v>
      </c>
      <c r="O16" s="219" t="s">
        <v>0</v>
      </c>
      <c r="P16" s="219"/>
      <c r="Q16" s="219" t="s">
        <v>0</v>
      </c>
      <c r="R16" s="220" t="s">
        <v>0</v>
      </c>
      <c r="S16" s="220" t="s">
        <v>0</v>
      </c>
      <c r="T16" s="220">
        <v>994</v>
      </c>
      <c r="U16" s="220" t="s">
        <v>0</v>
      </c>
      <c r="V16" s="220" t="s">
        <v>0</v>
      </c>
    </row>
    <row r="17" spans="1:22" s="118" customFormat="1" ht="15.95" customHeight="1" x14ac:dyDescent="0.25">
      <c r="A17" s="218" t="s">
        <v>65</v>
      </c>
      <c r="B17" s="219">
        <v>71338</v>
      </c>
      <c r="C17" s="219">
        <v>94507</v>
      </c>
      <c r="D17" s="220">
        <v>70163</v>
      </c>
      <c r="E17" s="220">
        <v>43853</v>
      </c>
      <c r="F17" s="219">
        <v>77535</v>
      </c>
      <c r="G17" s="219">
        <v>75929</v>
      </c>
      <c r="H17" s="219">
        <v>39559</v>
      </c>
      <c r="I17" s="219">
        <v>35197</v>
      </c>
      <c r="J17" s="219">
        <v>23566</v>
      </c>
      <c r="K17" s="219" t="s">
        <v>0</v>
      </c>
      <c r="L17" s="219" t="s">
        <v>0</v>
      </c>
      <c r="M17" s="219" t="s">
        <v>0</v>
      </c>
      <c r="N17" s="219" t="s">
        <v>0</v>
      </c>
      <c r="O17" s="219">
        <v>610</v>
      </c>
      <c r="P17" s="219">
        <v>260</v>
      </c>
      <c r="Q17" s="219" t="s">
        <v>0</v>
      </c>
      <c r="R17" s="220">
        <v>116</v>
      </c>
      <c r="S17" s="220">
        <v>1993</v>
      </c>
      <c r="T17" s="220">
        <v>13</v>
      </c>
      <c r="U17" s="220" t="s">
        <v>0</v>
      </c>
      <c r="V17" s="220">
        <v>659.1</v>
      </c>
    </row>
    <row r="18" spans="1:22" s="118" customFormat="1" ht="15.95" customHeight="1" x14ac:dyDescent="0.25">
      <c r="A18" s="218" t="s">
        <v>168</v>
      </c>
      <c r="B18" s="219">
        <v>435870</v>
      </c>
      <c r="C18" s="219">
        <v>349043</v>
      </c>
      <c r="D18" s="220">
        <v>402236</v>
      </c>
      <c r="E18" s="220">
        <v>151831</v>
      </c>
      <c r="F18" s="219">
        <v>505531</v>
      </c>
      <c r="G18" s="219">
        <v>629151</v>
      </c>
      <c r="H18" s="219">
        <v>351540</v>
      </c>
      <c r="I18" s="219">
        <v>335764</v>
      </c>
      <c r="J18" s="219">
        <v>389130</v>
      </c>
      <c r="K18" s="219">
        <v>355938</v>
      </c>
      <c r="L18" s="219">
        <v>429144</v>
      </c>
      <c r="M18" s="219">
        <v>110109</v>
      </c>
      <c r="N18" s="219">
        <v>321236</v>
      </c>
      <c r="O18" s="219">
        <v>110789</v>
      </c>
      <c r="P18" s="219">
        <v>198165</v>
      </c>
      <c r="Q18" s="219">
        <v>162855</v>
      </c>
      <c r="R18" s="220">
        <v>131354</v>
      </c>
      <c r="S18" s="220">
        <v>403700</v>
      </c>
      <c r="T18" s="220">
        <v>142707</v>
      </c>
      <c r="U18" s="220">
        <v>156091.99</v>
      </c>
      <c r="V18" s="220">
        <v>199976.05000000002</v>
      </c>
    </row>
    <row r="19" spans="1:22" s="118" customFormat="1" ht="15.95" customHeight="1" x14ac:dyDescent="0.25">
      <c r="A19" s="218" t="s">
        <v>63</v>
      </c>
      <c r="B19" s="219">
        <v>428977</v>
      </c>
      <c r="C19" s="219">
        <v>331638</v>
      </c>
      <c r="D19" s="220">
        <v>324532</v>
      </c>
      <c r="E19" s="220">
        <v>117248</v>
      </c>
      <c r="F19" s="219">
        <v>402410</v>
      </c>
      <c r="G19" s="219">
        <v>439186</v>
      </c>
      <c r="H19" s="219">
        <v>216921</v>
      </c>
      <c r="I19" s="219">
        <v>213981</v>
      </c>
      <c r="J19" s="219">
        <v>240633</v>
      </c>
      <c r="K19" s="219">
        <v>225412</v>
      </c>
      <c r="L19" s="219">
        <v>293838</v>
      </c>
      <c r="M19" s="219">
        <v>75189</v>
      </c>
      <c r="N19" s="219">
        <v>226829</v>
      </c>
      <c r="O19" s="219">
        <v>110592</v>
      </c>
      <c r="P19" s="219">
        <v>212196</v>
      </c>
      <c r="Q19" s="219">
        <v>133001</v>
      </c>
      <c r="R19" s="220">
        <v>101845</v>
      </c>
      <c r="S19" s="220">
        <v>300559</v>
      </c>
      <c r="T19" s="220">
        <v>114757</v>
      </c>
      <c r="U19" s="220">
        <v>195167.61</v>
      </c>
      <c r="V19" s="220">
        <v>202269.26</v>
      </c>
    </row>
    <row r="20" spans="1:22" s="118" customFormat="1" ht="15.95" customHeight="1" x14ac:dyDescent="0.25">
      <c r="A20" s="218" t="s">
        <v>62</v>
      </c>
      <c r="B20" s="219">
        <v>266075</v>
      </c>
      <c r="C20" s="219">
        <v>182050</v>
      </c>
      <c r="D20" s="220">
        <v>217148</v>
      </c>
      <c r="E20" s="220">
        <v>86534</v>
      </c>
      <c r="F20" s="219">
        <v>184746</v>
      </c>
      <c r="G20" s="219">
        <v>228291</v>
      </c>
      <c r="H20" s="219">
        <v>140027</v>
      </c>
      <c r="I20" s="219">
        <v>144351</v>
      </c>
      <c r="J20" s="219">
        <v>172672</v>
      </c>
      <c r="K20" s="219">
        <v>118472</v>
      </c>
      <c r="L20" s="219">
        <v>199818</v>
      </c>
      <c r="M20" s="219">
        <v>64263</v>
      </c>
      <c r="N20" s="219">
        <v>124845</v>
      </c>
      <c r="O20" s="219">
        <v>77462</v>
      </c>
      <c r="P20" s="219">
        <v>142798</v>
      </c>
      <c r="Q20" s="219">
        <v>96201</v>
      </c>
      <c r="R20" s="220">
        <v>70088</v>
      </c>
      <c r="S20" s="220">
        <v>212014</v>
      </c>
      <c r="T20" s="220">
        <v>47584</v>
      </c>
      <c r="U20" s="220">
        <v>136664.15</v>
      </c>
      <c r="V20" s="220">
        <v>138368.87</v>
      </c>
    </row>
    <row r="21" spans="1:22" s="118" customFormat="1" ht="15.95" customHeight="1" x14ac:dyDescent="0.25">
      <c r="A21" s="218" t="s">
        <v>61</v>
      </c>
      <c r="B21" s="219">
        <v>1093107</v>
      </c>
      <c r="C21" s="219">
        <v>580043</v>
      </c>
      <c r="D21" s="220">
        <v>711325</v>
      </c>
      <c r="E21" s="220">
        <v>251773</v>
      </c>
      <c r="F21" s="219">
        <v>752504</v>
      </c>
      <c r="G21" s="219">
        <v>786457</v>
      </c>
      <c r="H21" s="219">
        <v>493921</v>
      </c>
      <c r="I21" s="219">
        <v>429937</v>
      </c>
      <c r="J21" s="219">
        <v>423485</v>
      </c>
      <c r="K21" s="219">
        <v>375835</v>
      </c>
      <c r="L21" s="219">
        <v>701435</v>
      </c>
      <c r="M21" s="219">
        <v>288492</v>
      </c>
      <c r="N21" s="219">
        <v>462253</v>
      </c>
      <c r="O21" s="219">
        <v>208640</v>
      </c>
      <c r="P21" s="219">
        <v>314517</v>
      </c>
      <c r="Q21" s="219">
        <v>164286</v>
      </c>
      <c r="R21" s="220">
        <v>186157</v>
      </c>
      <c r="S21" s="220">
        <v>433144</v>
      </c>
      <c r="T21" s="220">
        <v>140952</v>
      </c>
      <c r="U21" s="220">
        <v>171420.83</v>
      </c>
      <c r="V21" s="220">
        <v>236737.40999999997</v>
      </c>
    </row>
    <row r="22" spans="1:22" s="118" customFormat="1" ht="15.95" customHeight="1" x14ac:dyDescent="0.25">
      <c r="A22" s="218" t="s">
        <v>60</v>
      </c>
      <c r="B22" s="219">
        <v>684381</v>
      </c>
      <c r="C22" s="219">
        <v>348685</v>
      </c>
      <c r="D22" s="220">
        <v>452069</v>
      </c>
      <c r="E22" s="220">
        <v>257668</v>
      </c>
      <c r="F22" s="219">
        <v>624760</v>
      </c>
      <c r="G22" s="219">
        <v>605753</v>
      </c>
      <c r="H22" s="219">
        <v>394832</v>
      </c>
      <c r="I22" s="219">
        <v>391350</v>
      </c>
      <c r="J22" s="219">
        <v>410309</v>
      </c>
      <c r="K22" s="219">
        <v>565276</v>
      </c>
      <c r="L22" s="219">
        <v>798561</v>
      </c>
      <c r="M22" s="219">
        <v>410913</v>
      </c>
      <c r="N22" s="219">
        <v>429464</v>
      </c>
      <c r="O22" s="219">
        <v>314604</v>
      </c>
      <c r="P22" s="219">
        <v>418313</v>
      </c>
      <c r="Q22" s="219">
        <v>232492</v>
      </c>
      <c r="R22" s="220">
        <v>314880</v>
      </c>
      <c r="S22" s="220">
        <v>490077</v>
      </c>
      <c r="T22" s="220">
        <v>253708</v>
      </c>
      <c r="U22" s="220">
        <v>416980.83</v>
      </c>
      <c r="V22" s="220">
        <v>567910.16999999993</v>
      </c>
    </row>
    <row r="23" spans="1:22" s="118" customFormat="1" ht="15.95" customHeight="1" x14ac:dyDescent="0.25">
      <c r="A23" s="218" t="s">
        <v>59</v>
      </c>
      <c r="B23" s="219" t="s">
        <v>0</v>
      </c>
      <c r="C23" s="219">
        <v>21131</v>
      </c>
      <c r="D23" s="220">
        <v>22252</v>
      </c>
      <c r="E23" s="220" t="s">
        <v>0</v>
      </c>
      <c r="F23" s="219" t="s">
        <v>0</v>
      </c>
      <c r="G23" s="219" t="s">
        <v>0</v>
      </c>
      <c r="H23" s="219" t="s">
        <v>0</v>
      </c>
      <c r="I23" s="219" t="s">
        <v>0</v>
      </c>
      <c r="J23" s="219" t="s">
        <v>0</v>
      </c>
      <c r="K23" s="219" t="s">
        <v>0</v>
      </c>
      <c r="L23" s="219" t="s">
        <v>0</v>
      </c>
      <c r="M23" s="219" t="s">
        <v>0</v>
      </c>
      <c r="N23" s="219" t="s">
        <v>0</v>
      </c>
      <c r="O23" s="219" t="s">
        <v>0</v>
      </c>
      <c r="P23" s="219" t="s">
        <v>0</v>
      </c>
      <c r="Q23" s="219">
        <v>0</v>
      </c>
      <c r="R23" s="219" t="s">
        <v>0</v>
      </c>
      <c r="S23" s="219" t="s">
        <v>0</v>
      </c>
      <c r="T23" s="219" t="s">
        <v>0</v>
      </c>
      <c r="U23" s="219" t="s">
        <v>0</v>
      </c>
      <c r="V23" s="219" t="s">
        <v>0</v>
      </c>
    </row>
    <row r="24" spans="1:22" s="118" customFormat="1" ht="15.95" customHeight="1" x14ac:dyDescent="0.25">
      <c r="A24" s="218" t="s">
        <v>58</v>
      </c>
      <c r="B24" s="219">
        <v>508602</v>
      </c>
      <c r="C24" s="219">
        <v>184122</v>
      </c>
      <c r="D24" s="220">
        <v>337861</v>
      </c>
      <c r="E24" s="220">
        <v>103958</v>
      </c>
      <c r="F24" s="219">
        <v>178942</v>
      </c>
      <c r="G24" s="219">
        <v>311693</v>
      </c>
      <c r="H24" s="219">
        <v>174713</v>
      </c>
      <c r="I24" s="219">
        <v>188099</v>
      </c>
      <c r="J24" s="219">
        <v>308587</v>
      </c>
      <c r="K24" s="219">
        <v>290893</v>
      </c>
      <c r="L24" s="219">
        <v>470724</v>
      </c>
      <c r="M24" s="219">
        <v>194610</v>
      </c>
      <c r="N24" s="219">
        <v>179649</v>
      </c>
      <c r="O24" s="219">
        <v>143021</v>
      </c>
      <c r="P24" s="219">
        <v>323288</v>
      </c>
      <c r="Q24" s="219">
        <v>71976</v>
      </c>
      <c r="R24" s="220">
        <v>149598</v>
      </c>
      <c r="S24" s="220">
        <v>275268</v>
      </c>
      <c r="T24" s="220">
        <v>123614</v>
      </c>
      <c r="U24" s="220">
        <v>164279.57</v>
      </c>
      <c r="V24" s="220">
        <v>242587.93</v>
      </c>
    </row>
    <row r="25" spans="1:22" s="118" customFormat="1" ht="15.95" customHeight="1" x14ac:dyDescent="0.25">
      <c r="A25" s="218" t="s">
        <v>57</v>
      </c>
      <c r="B25" s="219">
        <v>1112251</v>
      </c>
      <c r="C25" s="219">
        <v>501478</v>
      </c>
      <c r="D25" s="220">
        <v>867009</v>
      </c>
      <c r="E25" s="220">
        <v>331767</v>
      </c>
      <c r="F25" s="219">
        <v>261618</v>
      </c>
      <c r="G25" s="219">
        <v>940053</v>
      </c>
      <c r="H25" s="219">
        <v>481946</v>
      </c>
      <c r="I25" s="219">
        <v>354854</v>
      </c>
      <c r="J25" s="219">
        <v>492305</v>
      </c>
      <c r="K25" s="219">
        <v>817702</v>
      </c>
      <c r="L25" s="219">
        <v>1076197</v>
      </c>
      <c r="M25" s="219">
        <v>456407</v>
      </c>
      <c r="N25" s="219">
        <v>370150</v>
      </c>
      <c r="O25" s="219">
        <v>328702</v>
      </c>
      <c r="P25" s="219">
        <v>698774</v>
      </c>
      <c r="Q25" s="219">
        <v>225267</v>
      </c>
      <c r="R25" s="221">
        <v>463404</v>
      </c>
      <c r="S25" s="221">
        <v>386789</v>
      </c>
      <c r="T25" s="221">
        <v>261928</v>
      </c>
      <c r="U25" s="221">
        <v>105216.61</v>
      </c>
      <c r="V25" s="221">
        <v>263421.55000000005</v>
      </c>
    </row>
    <row r="26" spans="1:22" s="118" customFormat="1" ht="15.95" customHeight="1" x14ac:dyDescent="0.25">
      <c r="A26" s="218" t="s">
        <v>55</v>
      </c>
      <c r="B26" s="219">
        <v>55056</v>
      </c>
      <c r="C26" s="219">
        <v>34848</v>
      </c>
      <c r="D26" s="220">
        <v>151583</v>
      </c>
      <c r="E26" s="220">
        <v>8801</v>
      </c>
      <c r="F26" s="219">
        <v>61759</v>
      </c>
      <c r="G26" s="219">
        <v>233438</v>
      </c>
      <c r="H26" s="219">
        <v>119067</v>
      </c>
      <c r="I26" s="219">
        <v>139125</v>
      </c>
      <c r="J26" s="219">
        <v>130562</v>
      </c>
      <c r="K26" s="219">
        <v>168510</v>
      </c>
      <c r="L26" s="219">
        <v>112640</v>
      </c>
      <c r="M26" s="219">
        <v>81686</v>
      </c>
      <c r="N26" s="219">
        <v>27385.599999999999</v>
      </c>
      <c r="O26" s="219">
        <v>46969</v>
      </c>
      <c r="P26" s="219">
        <v>44411</v>
      </c>
      <c r="Q26" s="219">
        <v>21203</v>
      </c>
      <c r="R26" s="220">
        <v>38971</v>
      </c>
      <c r="S26" s="220">
        <v>9485</v>
      </c>
      <c r="T26" s="220">
        <v>43709</v>
      </c>
      <c r="U26" s="220" t="s">
        <v>0</v>
      </c>
      <c r="V26" s="220">
        <v>17725.629999999997</v>
      </c>
    </row>
    <row r="27" spans="1:22" s="118" customFormat="1" ht="15.95" customHeight="1" x14ac:dyDescent="0.25">
      <c r="A27" s="218" t="s">
        <v>167</v>
      </c>
      <c r="B27" s="220" t="s">
        <v>0</v>
      </c>
      <c r="C27" s="220" t="s">
        <v>0</v>
      </c>
      <c r="D27" s="220" t="s">
        <v>0</v>
      </c>
      <c r="E27" s="220" t="s">
        <v>0</v>
      </c>
      <c r="F27" s="219" t="s">
        <v>0</v>
      </c>
      <c r="G27" s="219" t="s">
        <v>0</v>
      </c>
      <c r="H27" s="219" t="s">
        <v>0</v>
      </c>
      <c r="I27" s="219" t="s">
        <v>0</v>
      </c>
      <c r="J27" s="219" t="s">
        <v>0</v>
      </c>
      <c r="K27" s="219" t="s">
        <v>0</v>
      </c>
      <c r="L27" s="219">
        <v>18942</v>
      </c>
      <c r="M27" s="219" t="s">
        <v>0</v>
      </c>
      <c r="N27" s="219" t="s">
        <v>0</v>
      </c>
      <c r="O27" s="219" t="s">
        <v>0</v>
      </c>
      <c r="P27" s="219"/>
      <c r="Q27" s="219">
        <v>18237</v>
      </c>
      <c r="R27" s="220" t="s">
        <v>0</v>
      </c>
      <c r="S27" s="220" t="s">
        <v>0</v>
      </c>
      <c r="T27" s="220" t="s">
        <v>0</v>
      </c>
      <c r="U27" s="220" t="s">
        <v>0</v>
      </c>
      <c r="V27" s="220" t="s">
        <v>0</v>
      </c>
    </row>
    <row r="28" spans="1:22" s="118" customFormat="1" ht="15.95" customHeight="1" x14ac:dyDescent="0.25">
      <c r="A28" s="218" t="s">
        <v>54</v>
      </c>
      <c r="B28" s="219">
        <v>19685</v>
      </c>
      <c r="C28" s="219">
        <v>52043</v>
      </c>
      <c r="D28" s="220">
        <v>91075</v>
      </c>
      <c r="E28" s="220">
        <v>20782</v>
      </c>
      <c r="F28" s="219">
        <v>40470</v>
      </c>
      <c r="G28" s="219">
        <v>197173</v>
      </c>
      <c r="H28" s="219">
        <v>146653</v>
      </c>
      <c r="I28" s="219">
        <v>131832</v>
      </c>
      <c r="J28" s="219">
        <v>171023</v>
      </c>
      <c r="K28" s="219">
        <v>96954</v>
      </c>
      <c r="L28" s="219">
        <v>97190</v>
      </c>
      <c r="M28" s="219">
        <v>71764</v>
      </c>
      <c r="N28" s="219">
        <v>23353.5</v>
      </c>
      <c r="O28" s="219">
        <v>72886</v>
      </c>
      <c r="P28" s="219">
        <v>56978</v>
      </c>
      <c r="Q28" s="219">
        <v>34735</v>
      </c>
      <c r="R28" s="220">
        <v>40793</v>
      </c>
      <c r="S28" s="220">
        <v>25889</v>
      </c>
      <c r="T28" s="220">
        <v>31514</v>
      </c>
      <c r="U28" s="220" t="s">
        <v>0</v>
      </c>
      <c r="V28" s="220" t="s">
        <v>0</v>
      </c>
    </row>
    <row r="29" spans="1:22" s="118" customFormat="1" ht="15.95" customHeight="1" x14ac:dyDescent="0.25">
      <c r="A29" s="218" t="s">
        <v>53</v>
      </c>
      <c r="B29" s="219" t="s">
        <v>0</v>
      </c>
      <c r="C29" s="219" t="s">
        <v>0</v>
      </c>
      <c r="D29" s="220" t="s">
        <v>0</v>
      </c>
      <c r="E29" s="220" t="s">
        <v>0</v>
      </c>
      <c r="F29" s="219" t="s">
        <v>0</v>
      </c>
      <c r="G29" s="219" t="s">
        <v>0</v>
      </c>
      <c r="H29" s="219" t="s">
        <v>0</v>
      </c>
      <c r="I29" s="219" t="s">
        <v>0</v>
      </c>
      <c r="J29" s="219" t="s">
        <v>0</v>
      </c>
      <c r="K29" s="219">
        <v>13733</v>
      </c>
      <c r="L29" s="219">
        <v>13574</v>
      </c>
      <c r="M29" s="219" t="s">
        <v>0</v>
      </c>
      <c r="N29" s="219" t="s">
        <v>0</v>
      </c>
      <c r="O29" s="219" t="s">
        <v>0</v>
      </c>
      <c r="P29" s="219"/>
      <c r="Q29" s="219" t="s">
        <v>0</v>
      </c>
      <c r="R29" s="220" t="s">
        <v>0</v>
      </c>
      <c r="S29" s="220" t="s">
        <v>0</v>
      </c>
      <c r="T29" s="220" t="s">
        <v>0</v>
      </c>
      <c r="U29" s="220" t="s">
        <v>0</v>
      </c>
      <c r="V29" s="220" t="s">
        <v>0</v>
      </c>
    </row>
    <row r="30" spans="1:22" s="118" customFormat="1" ht="15.95" customHeight="1" x14ac:dyDescent="0.25">
      <c r="A30" s="218" t="s">
        <v>52</v>
      </c>
      <c r="B30" s="219">
        <v>97947</v>
      </c>
      <c r="C30" s="219">
        <v>44036</v>
      </c>
      <c r="D30" s="220">
        <v>66192</v>
      </c>
      <c r="E30" s="220">
        <v>8681</v>
      </c>
      <c r="F30" s="219">
        <v>29270</v>
      </c>
      <c r="G30" s="219">
        <v>72525</v>
      </c>
      <c r="H30" s="219">
        <v>90149</v>
      </c>
      <c r="I30" s="219">
        <v>99118</v>
      </c>
      <c r="J30" s="219">
        <v>59582</v>
      </c>
      <c r="K30" s="219">
        <v>34307</v>
      </c>
      <c r="L30" s="219">
        <v>56643</v>
      </c>
      <c r="M30" s="219">
        <v>36265</v>
      </c>
      <c r="N30" s="219">
        <v>22068.6</v>
      </c>
      <c r="O30" s="219">
        <v>33608.5</v>
      </c>
      <c r="P30" s="219">
        <v>27444</v>
      </c>
      <c r="Q30" s="219">
        <v>35027</v>
      </c>
      <c r="R30" s="220">
        <v>14103</v>
      </c>
      <c r="S30" s="220">
        <v>23747</v>
      </c>
      <c r="T30" s="220">
        <v>37441</v>
      </c>
      <c r="U30" s="220" t="s">
        <v>0</v>
      </c>
      <c r="V30" s="220">
        <v>27446.519999999997</v>
      </c>
    </row>
    <row r="31" spans="1:22" s="118" customFormat="1" ht="15.95" customHeight="1" x14ac:dyDescent="0.25">
      <c r="A31" s="218" t="s">
        <v>51</v>
      </c>
      <c r="B31" s="219" t="s">
        <v>0</v>
      </c>
      <c r="C31" s="219">
        <v>60661</v>
      </c>
      <c r="D31" s="220">
        <v>154088</v>
      </c>
      <c r="E31" s="220">
        <v>21348</v>
      </c>
      <c r="F31" s="219">
        <v>50258</v>
      </c>
      <c r="G31" s="219">
        <v>111627</v>
      </c>
      <c r="H31" s="219">
        <v>79379</v>
      </c>
      <c r="I31" s="219">
        <v>106782</v>
      </c>
      <c r="J31" s="219">
        <v>88662</v>
      </c>
      <c r="K31" s="219">
        <v>49269</v>
      </c>
      <c r="L31" s="219">
        <v>87030</v>
      </c>
      <c r="M31" s="219">
        <v>39423</v>
      </c>
      <c r="N31" s="219">
        <v>45785.599999999999</v>
      </c>
      <c r="O31" s="219">
        <v>40416.5</v>
      </c>
      <c r="P31" s="219">
        <v>25789</v>
      </c>
      <c r="Q31" s="219">
        <v>19229</v>
      </c>
      <c r="R31" s="220">
        <v>35607</v>
      </c>
      <c r="S31" s="220">
        <v>42350</v>
      </c>
      <c r="T31" s="220">
        <v>44179</v>
      </c>
      <c r="U31" s="220" t="s">
        <v>0</v>
      </c>
      <c r="V31" s="220">
        <v>37295.270000000004</v>
      </c>
    </row>
    <row r="32" spans="1:22" s="118" customFormat="1" ht="15.95" customHeight="1" x14ac:dyDescent="0.25">
      <c r="A32" s="222" t="s">
        <v>50</v>
      </c>
      <c r="B32" s="223">
        <v>270513</v>
      </c>
      <c r="C32" s="223">
        <v>219174</v>
      </c>
      <c r="D32" s="225">
        <v>908569</v>
      </c>
      <c r="E32" s="225">
        <v>144576</v>
      </c>
      <c r="F32" s="223">
        <v>546511</v>
      </c>
      <c r="G32" s="223">
        <v>442708</v>
      </c>
      <c r="H32" s="223">
        <v>461810</v>
      </c>
      <c r="I32" s="223">
        <v>472434</v>
      </c>
      <c r="J32" s="223">
        <v>420639</v>
      </c>
      <c r="K32" s="223">
        <v>205857</v>
      </c>
      <c r="L32" s="223">
        <v>299509</v>
      </c>
      <c r="M32" s="223">
        <v>130873</v>
      </c>
      <c r="N32" s="223">
        <v>132991</v>
      </c>
      <c r="O32" s="223">
        <v>146744</v>
      </c>
      <c r="P32" s="223">
        <v>144705</v>
      </c>
      <c r="Q32" s="223">
        <v>64166</v>
      </c>
      <c r="R32" s="225">
        <v>51926</v>
      </c>
      <c r="S32" s="225">
        <v>132698</v>
      </c>
      <c r="T32" s="225">
        <v>51919</v>
      </c>
      <c r="U32" s="225" t="s">
        <v>0</v>
      </c>
      <c r="V32" s="225">
        <v>159834</v>
      </c>
    </row>
    <row r="33" spans="1:22" s="12" customFormat="1" ht="12" customHeight="1" x14ac:dyDescent="0.25">
      <c r="A33" s="141" t="s">
        <v>292</v>
      </c>
    </row>
    <row r="34" spans="1:22" s="143" customFormat="1" ht="12" customHeight="1" x14ac:dyDescent="0.25">
      <c r="A34" s="138" t="s">
        <v>274</v>
      </c>
      <c r="B34" s="142"/>
      <c r="C34" s="142"/>
      <c r="D34" s="142"/>
      <c r="E34" s="142"/>
      <c r="F34" s="142"/>
      <c r="G34" s="142"/>
      <c r="H34" s="142"/>
      <c r="I34" s="142"/>
      <c r="J34" s="142"/>
      <c r="K34" s="142"/>
      <c r="L34" s="142"/>
      <c r="M34" s="142"/>
      <c r="N34" s="142"/>
      <c r="O34" s="142"/>
    </row>
    <row r="36" spans="1:22" ht="12.75" customHeight="1" x14ac:dyDescent="0.25">
      <c r="G36" s="123"/>
      <c r="H36" s="123"/>
      <c r="I36" s="123"/>
      <c r="J36" s="123"/>
      <c r="K36" s="123"/>
      <c r="L36" s="123"/>
      <c r="M36" s="123"/>
      <c r="N36" s="123"/>
      <c r="O36" s="123"/>
      <c r="P36" s="123"/>
      <c r="Q36" s="123"/>
      <c r="R36" s="123"/>
      <c r="S36" s="123"/>
      <c r="T36" s="123"/>
      <c r="U36" s="123"/>
      <c r="V36" s="123"/>
    </row>
    <row r="58" spans="3:10" ht="12.75" customHeight="1" x14ac:dyDescent="0.25">
      <c r="C58" s="121"/>
      <c r="D58" s="121"/>
      <c r="E58" s="121"/>
      <c r="F58" s="121"/>
      <c r="G58" s="121"/>
      <c r="H58" s="121"/>
      <c r="I58" s="121"/>
      <c r="J58" s="121"/>
    </row>
    <row r="59" spans="3:10" ht="12.75" customHeight="1" x14ac:dyDescent="0.25">
      <c r="C59" s="121"/>
      <c r="D59" s="121"/>
      <c r="E59" s="121"/>
      <c r="F59" s="121"/>
      <c r="G59" s="121"/>
      <c r="H59" s="121"/>
      <c r="I59" s="121"/>
      <c r="J59" s="121"/>
    </row>
    <row r="60" spans="3:10" ht="12.75" customHeight="1" x14ac:dyDescent="0.25">
      <c r="C60" s="121"/>
      <c r="D60" s="121"/>
      <c r="E60" s="121"/>
      <c r="F60" s="121"/>
      <c r="G60" s="121"/>
      <c r="H60" s="121"/>
      <c r="I60" s="121"/>
      <c r="J60" s="121"/>
    </row>
    <row r="61" spans="3:10" ht="12.75" customHeight="1" x14ac:dyDescent="0.25">
      <c r="C61" s="121"/>
      <c r="D61" s="121"/>
      <c r="E61" s="121"/>
      <c r="F61" s="121"/>
      <c r="G61" s="121"/>
      <c r="H61" s="121"/>
      <c r="I61" s="121"/>
      <c r="J61" s="121"/>
    </row>
    <row r="62" spans="3:10" ht="12.75" customHeight="1" x14ac:dyDescent="0.25">
      <c r="C62" s="121"/>
      <c r="D62" s="121"/>
      <c r="E62" s="121"/>
      <c r="F62" s="121"/>
      <c r="G62" s="121"/>
      <c r="H62" s="121"/>
      <c r="I62" s="121"/>
      <c r="J62" s="121"/>
    </row>
    <row r="63" spans="3:10" ht="12.75" customHeight="1" x14ac:dyDescent="0.25">
      <c r="C63" s="121"/>
      <c r="D63" s="121"/>
      <c r="E63" s="121"/>
      <c r="F63" s="121"/>
      <c r="G63" s="121"/>
      <c r="H63" s="121"/>
      <c r="I63" s="121"/>
      <c r="J63" s="121"/>
    </row>
    <row r="64" spans="3:10" ht="12.75" customHeight="1" x14ac:dyDescent="0.25">
      <c r="C64" s="121"/>
      <c r="D64" s="121"/>
      <c r="E64" s="121"/>
      <c r="F64" s="121"/>
      <c r="G64" s="121"/>
      <c r="H64" s="121"/>
      <c r="I64" s="121"/>
      <c r="J64" s="121"/>
    </row>
    <row r="65" spans="3:10" ht="12.75" customHeight="1" x14ac:dyDescent="0.25">
      <c r="C65" s="121"/>
      <c r="D65" s="121"/>
      <c r="E65" s="121"/>
      <c r="F65" s="121"/>
      <c r="G65" s="121"/>
      <c r="H65" s="121"/>
      <c r="I65" s="121"/>
      <c r="J65" s="121"/>
    </row>
    <row r="66" spans="3:10" ht="12.75" customHeight="1" x14ac:dyDescent="0.25">
      <c r="C66" s="121"/>
      <c r="D66" s="121"/>
      <c r="E66" s="121"/>
      <c r="F66" s="121"/>
      <c r="G66" s="121"/>
      <c r="H66" s="121"/>
      <c r="I66" s="121"/>
      <c r="J66" s="121"/>
    </row>
    <row r="67" spans="3:10" ht="12.75" customHeight="1" x14ac:dyDescent="0.25">
      <c r="C67" s="121"/>
      <c r="D67" s="121"/>
      <c r="E67" s="121"/>
      <c r="F67" s="121"/>
      <c r="G67" s="121"/>
      <c r="H67" s="121"/>
      <c r="I67" s="121"/>
      <c r="J67" s="121"/>
    </row>
    <row r="68" spans="3:10" ht="12.75" customHeight="1" x14ac:dyDescent="0.25">
      <c r="C68" s="121"/>
      <c r="D68" s="121"/>
      <c r="E68" s="121"/>
      <c r="F68" s="121"/>
      <c r="G68" s="121"/>
      <c r="H68" s="121"/>
      <c r="I68" s="121"/>
      <c r="J68" s="121"/>
    </row>
    <row r="69" spans="3:10" ht="12.75" customHeight="1" x14ac:dyDescent="0.25">
      <c r="C69" s="121"/>
      <c r="D69" s="121"/>
      <c r="E69" s="121"/>
      <c r="F69" s="121"/>
      <c r="G69" s="121"/>
      <c r="H69" s="121"/>
      <c r="I69" s="121"/>
      <c r="J69" s="121"/>
    </row>
    <row r="70" spans="3:10" ht="12.75" customHeight="1" x14ac:dyDescent="0.25">
      <c r="C70" s="121"/>
      <c r="D70" s="121"/>
      <c r="E70" s="121"/>
      <c r="F70" s="121"/>
      <c r="G70" s="121"/>
      <c r="H70" s="121"/>
      <c r="I70" s="121"/>
      <c r="J70" s="121"/>
    </row>
    <row r="71" spans="3:10" ht="12.75" customHeight="1" x14ac:dyDescent="0.25">
      <c r="C71" s="121"/>
      <c r="D71" s="121"/>
      <c r="E71" s="121"/>
      <c r="F71" s="121"/>
      <c r="G71" s="121"/>
      <c r="H71" s="121"/>
      <c r="I71" s="121"/>
      <c r="J71" s="121"/>
    </row>
    <row r="72" spans="3:10" ht="12.75" customHeight="1" x14ac:dyDescent="0.25">
      <c r="C72" s="121"/>
      <c r="D72" s="121"/>
      <c r="E72" s="121"/>
      <c r="F72" s="121"/>
      <c r="G72" s="121"/>
      <c r="H72" s="121"/>
      <c r="I72" s="121"/>
      <c r="J72" s="121"/>
    </row>
    <row r="73" spans="3:10" ht="12.75" customHeight="1" x14ac:dyDescent="0.25">
      <c r="C73" s="121"/>
      <c r="D73" s="121"/>
      <c r="E73" s="121"/>
      <c r="F73" s="121"/>
      <c r="G73" s="121"/>
      <c r="H73" s="121"/>
      <c r="I73" s="121"/>
      <c r="J73" s="121"/>
    </row>
    <row r="74" spans="3:10" ht="12.75" customHeight="1" x14ac:dyDescent="0.25">
      <c r="C74" s="121"/>
      <c r="D74" s="121"/>
      <c r="E74" s="121"/>
      <c r="F74" s="121"/>
      <c r="G74" s="121"/>
      <c r="H74" s="121"/>
      <c r="I74" s="121"/>
      <c r="J74" s="121"/>
    </row>
    <row r="75" spans="3:10" ht="12.75" customHeight="1" x14ac:dyDescent="0.25">
      <c r="C75" s="121"/>
      <c r="D75" s="121"/>
      <c r="E75" s="121"/>
      <c r="F75" s="121"/>
      <c r="G75" s="121"/>
      <c r="H75" s="121"/>
      <c r="I75" s="121"/>
      <c r="J75" s="121"/>
    </row>
    <row r="76" spans="3:10" ht="12.75" customHeight="1" x14ac:dyDescent="0.25">
      <c r="C76" s="121"/>
      <c r="D76" s="121"/>
      <c r="E76" s="121"/>
      <c r="F76" s="121"/>
      <c r="G76" s="121"/>
      <c r="H76" s="121"/>
      <c r="I76" s="121"/>
      <c r="J76" s="121"/>
    </row>
    <row r="77" spans="3:10" ht="12.75" customHeight="1" x14ac:dyDescent="0.25">
      <c r="C77" s="121"/>
      <c r="D77" s="121"/>
      <c r="E77" s="121"/>
      <c r="F77" s="121"/>
      <c r="G77" s="121"/>
      <c r="H77" s="121"/>
      <c r="I77" s="121"/>
      <c r="J77" s="121"/>
    </row>
    <row r="78" spans="3:10" ht="12.75" customHeight="1" x14ac:dyDescent="0.25">
      <c r="C78" s="121"/>
      <c r="D78" s="121"/>
      <c r="E78" s="121"/>
      <c r="F78" s="121"/>
      <c r="G78" s="121"/>
      <c r="H78" s="121"/>
      <c r="I78" s="121"/>
      <c r="J78" s="121"/>
    </row>
    <row r="79" spans="3:10" ht="12.75" customHeight="1" x14ac:dyDescent="0.25">
      <c r="C79" s="121"/>
      <c r="D79" s="121"/>
      <c r="E79" s="121"/>
      <c r="F79" s="121"/>
      <c r="G79" s="121"/>
      <c r="H79" s="121"/>
      <c r="I79" s="121"/>
      <c r="J79" s="121"/>
    </row>
    <row r="80" spans="3:10" ht="12.75" customHeight="1" x14ac:dyDescent="0.25">
      <c r="C80" s="121"/>
      <c r="D80" s="121"/>
      <c r="E80" s="121"/>
      <c r="F80" s="121"/>
      <c r="G80" s="121"/>
      <c r="H80" s="121"/>
      <c r="I80" s="121"/>
      <c r="J80" s="121"/>
    </row>
    <row r="81" spans="3:10" ht="12.75" customHeight="1" x14ac:dyDescent="0.25">
      <c r="C81" s="121"/>
      <c r="D81" s="121"/>
      <c r="E81" s="121"/>
      <c r="F81" s="121"/>
      <c r="G81" s="121"/>
      <c r="H81" s="121"/>
      <c r="I81" s="121"/>
      <c r="J81" s="121"/>
    </row>
    <row r="82" spans="3:10" ht="12.75" customHeight="1" x14ac:dyDescent="0.25">
      <c r="C82" s="121"/>
      <c r="D82" s="121"/>
      <c r="E82" s="121"/>
      <c r="F82" s="121"/>
      <c r="G82" s="121"/>
      <c r="H82" s="121"/>
      <c r="I82" s="121"/>
      <c r="J82" s="121"/>
    </row>
    <row r="83" spans="3:10" ht="12.75" customHeight="1" x14ac:dyDescent="0.25">
      <c r="C83" s="121"/>
    </row>
    <row r="84" spans="3:10" ht="12.75" customHeight="1" x14ac:dyDescent="0.25">
      <c r="C84" s="121"/>
    </row>
    <row r="85" spans="3:10" ht="12.75" customHeight="1" x14ac:dyDescent="0.25">
      <c r="C85" s="121"/>
    </row>
    <row r="86" spans="3:10" ht="12.75" customHeight="1" x14ac:dyDescent="0.25">
      <c r="C86" s="121"/>
    </row>
    <row r="87" spans="3:10" ht="12.75" customHeight="1" x14ac:dyDescent="0.25">
      <c r="C87" s="121"/>
    </row>
    <row r="88" spans="3:10" ht="12.75" customHeight="1" x14ac:dyDescent="0.25">
      <c r="C88" s="121"/>
    </row>
    <row r="89" spans="3:10" ht="12.75" customHeight="1" x14ac:dyDescent="0.25">
      <c r="C89" s="121"/>
    </row>
    <row r="90" spans="3:10" ht="12.75" customHeight="1" x14ac:dyDescent="0.25">
      <c r="C90" s="121"/>
    </row>
    <row r="91" spans="3:10" ht="12.75" customHeight="1" x14ac:dyDescent="0.25">
      <c r="C91" s="121"/>
    </row>
    <row r="92" spans="3:10" ht="12.75" customHeight="1" x14ac:dyDescent="0.25">
      <c r="C92" s="121"/>
    </row>
    <row r="93" spans="3:10" ht="12.75" customHeight="1" x14ac:dyDescent="0.25">
      <c r="C93" s="121"/>
    </row>
    <row r="94" spans="3:10" ht="12.75" customHeight="1" x14ac:dyDescent="0.25">
      <c r="C94" s="121"/>
    </row>
    <row r="95" spans="3:10" ht="12.75" customHeight="1" x14ac:dyDescent="0.25">
      <c r="C95" s="121"/>
    </row>
    <row r="96" spans="3:10" ht="12.75" customHeight="1" x14ac:dyDescent="0.25">
      <c r="C96" s="121"/>
    </row>
    <row r="97" spans="3:3" ht="12.75" customHeight="1" x14ac:dyDescent="0.25">
      <c r="C97" s="121"/>
    </row>
  </sheetData>
  <mergeCells count="2">
    <mergeCell ref="A1:V1"/>
    <mergeCell ref="A2:V2"/>
  </mergeCells>
  <printOptions horizontalCentered="1"/>
  <pageMargins left="0.86614173228346458" right="0.62992125984251968" top="0.6692913385826772" bottom="0.98425196850393704"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64"/>
  <sheetViews>
    <sheetView showGridLines="0" zoomScaleNormal="100" zoomScaleSheetLayoutView="100" workbookViewId="0">
      <pane xSplit="14" ySplit="5" topLeftCell="O33" activePane="bottomRight" state="frozen"/>
      <selection activeCell="Y16" sqref="Y16:Y17"/>
      <selection pane="topRight" activeCell="Y16" sqref="Y16:Y17"/>
      <selection pane="bottomLeft" activeCell="Y16" sqref="Y16:Y17"/>
      <selection pane="bottomRight" activeCell="W53" sqref="W53"/>
    </sheetView>
  </sheetViews>
  <sheetFormatPr baseColWidth="10" defaultRowHeight="12.75" customHeight="1" x14ac:dyDescent="0.3"/>
  <cols>
    <col min="1" max="1" width="22.28515625" style="89" customWidth="1"/>
    <col min="2" max="8" width="11.28515625" style="89" hidden="1" customWidth="1"/>
    <col min="9" max="9" width="8.28515625" style="109" hidden="1" customWidth="1"/>
    <col min="10" max="11" width="7.7109375" style="109" hidden="1" customWidth="1"/>
    <col min="12" max="14" width="7" style="109" hidden="1" customWidth="1"/>
    <col min="15" max="23" width="7.28515625" style="109" customWidth="1"/>
    <col min="24" max="226" width="11.7109375" style="89"/>
    <col min="227" max="227" width="14.28515625" style="89" customWidth="1"/>
    <col min="228" max="236" width="0" style="89" hidden="1" customWidth="1"/>
    <col min="237" max="237" width="1.28515625" style="89" customWidth="1"/>
    <col min="238" max="239" width="6.28515625" style="89" customWidth="1"/>
    <col min="240" max="240" width="5.28515625" style="89" customWidth="1"/>
    <col min="241" max="241" width="7.28515625" style="89" customWidth="1"/>
    <col min="242" max="242" width="1.28515625" style="89" customWidth="1"/>
    <col min="243" max="245" width="5.7109375" style="89" customWidth="1"/>
    <col min="246" max="246" width="7.28515625" style="89" customWidth="1"/>
    <col min="247" max="247" width="6.28515625" style="89" customWidth="1"/>
    <col min="248" max="248" width="0.7109375" style="89" customWidth="1"/>
    <col min="249" max="250" width="5.7109375" style="89" customWidth="1"/>
    <col min="251" max="251" width="6.28515625" style="89" customWidth="1"/>
    <col min="252" max="252" width="7.28515625" style="89" customWidth="1"/>
    <col min="253" max="253" width="4" style="89" customWidth="1"/>
    <col min="254" max="254" width="6" style="89" customWidth="1"/>
    <col min="255" max="255" width="5.28515625" style="89" customWidth="1"/>
    <col min="256" max="256" width="5.7109375" style="89" customWidth="1"/>
    <col min="257" max="257" width="6.7109375" style="89" customWidth="1"/>
    <col min="258" max="482" width="11.7109375" style="89"/>
    <col min="483" max="483" width="14.28515625" style="89" customWidth="1"/>
    <col min="484" max="492" width="0" style="89" hidden="1" customWidth="1"/>
    <col min="493" max="493" width="1.28515625" style="89" customWidth="1"/>
    <col min="494" max="495" width="6.28515625" style="89" customWidth="1"/>
    <col min="496" max="496" width="5.28515625" style="89" customWidth="1"/>
    <col min="497" max="497" width="7.28515625" style="89" customWidth="1"/>
    <col min="498" max="498" width="1.28515625" style="89" customWidth="1"/>
    <col min="499" max="501" width="5.7109375" style="89" customWidth="1"/>
    <col min="502" max="502" width="7.28515625" style="89" customWidth="1"/>
    <col min="503" max="503" width="6.28515625" style="89" customWidth="1"/>
    <col min="504" max="504" width="0.7109375" style="89" customWidth="1"/>
    <col min="505" max="506" width="5.7109375" style="89" customWidth="1"/>
    <col min="507" max="507" width="6.28515625" style="89" customWidth="1"/>
    <col min="508" max="508" width="7.28515625" style="89" customWidth="1"/>
    <col min="509" max="509" width="4" style="89" customWidth="1"/>
    <col min="510" max="510" width="6" style="89" customWidth="1"/>
    <col min="511" max="511" width="5.28515625" style="89" customWidth="1"/>
    <col min="512" max="512" width="5.7109375" style="89" customWidth="1"/>
    <col min="513" max="513" width="6.7109375" style="89" customWidth="1"/>
    <col min="514" max="738" width="11.7109375" style="89"/>
    <col min="739" max="739" width="14.28515625" style="89" customWidth="1"/>
    <col min="740" max="748" width="0" style="89" hidden="1" customWidth="1"/>
    <col min="749" max="749" width="1.28515625" style="89" customWidth="1"/>
    <col min="750" max="751" width="6.28515625" style="89" customWidth="1"/>
    <col min="752" max="752" width="5.28515625" style="89" customWidth="1"/>
    <col min="753" max="753" width="7.28515625" style="89" customWidth="1"/>
    <col min="754" max="754" width="1.28515625" style="89" customWidth="1"/>
    <col min="755" max="757" width="5.7109375" style="89" customWidth="1"/>
    <col min="758" max="758" width="7.28515625" style="89" customWidth="1"/>
    <col min="759" max="759" width="6.28515625" style="89" customWidth="1"/>
    <col min="760" max="760" width="0.7109375" style="89" customWidth="1"/>
    <col min="761" max="762" width="5.7109375" style="89" customWidth="1"/>
    <col min="763" max="763" width="6.28515625" style="89" customWidth="1"/>
    <col min="764" max="764" width="7.28515625" style="89" customWidth="1"/>
    <col min="765" max="765" width="4" style="89" customWidth="1"/>
    <col min="766" max="766" width="6" style="89" customWidth="1"/>
    <col min="767" max="767" width="5.28515625" style="89" customWidth="1"/>
    <col min="768" max="768" width="5.7109375" style="89" customWidth="1"/>
    <col min="769" max="769" width="6.7109375" style="89" customWidth="1"/>
    <col min="770" max="994" width="11.7109375" style="89"/>
    <col min="995" max="995" width="14.28515625" style="89" customWidth="1"/>
    <col min="996" max="1004" width="0" style="89" hidden="1" customWidth="1"/>
    <col min="1005" max="1005" width="1.28515625" style="89" customWidth="1"/>
    <col min="1006" max="1007" width="6.28515625" style="89" customWidth="1"/>
    <col min="1008" max="1008" width="5.28515625" style="89" customWidth="1"/>
    <col min="1009" max="1009" width="7.28515625" style="89" customWidth="1"/>
    <col min="1010" max="1010" width="1.28515625" style="89" customWidth="1"/>
    <col min="1011" max="1013" width="5.7109375" style="89" customWidth="1"/>
    <col min="1014" max="1014" width="7.28515625" style="89" customWidth="1"/>
    <col min="1015" max="1015" width="6.28515625" style="89" customWidth="1"/>
    <col min="1016" max="1016" width="0.7109375" style="89" customWidth="1"/>
    <col min="1017" max="1018" width="5.7109375" style="89" customWidth="1"/>
    <col min="1019" max="1019" width="6.28515625" style="89" customWidth="1"/>
    <col min="1020" max="1020" width="7.28515625" style="89" customWidth="1"/>
    <col min="1021" max="1021" width="4" style="89" customWidth="1"/>
    <col min="1022" max="1022" width="6" style="89" customWidth="1"/>
    <col min="1023" max="1023" width="5.28515625" style="89" customWidth="1"/>
    <col min="1024" max="1024" width="5.7109375" style="89" customWidth="1"/>
    <col min="1025" max="1025" width="6.7109375" style="89" customWidth="1"/>
    <col min="1026" max="1250" width="11.7109375" style="89"/>
    <col min="1251" max="1251" width="14.28515625" style="89" customWidth="1"/>
    <col min="1252" max="1260" width="0" style="89" hidden="1" customWidth="1"/>
    <col min="1261" max="1261" width="1.28515625" style="89" customWidth="1"/>
    <col min="1262" max="1263" width="6.28515625" style="89" customWidth="1"/>
    <col min="1264" max="1264" width="5.28515625" style="89" customWidth="1"/>
    <col min="1265" max="1265" width="7.28515625" style="89" customWidth="1"/>
    <col min="1266" max="1266" width="1.28515625" style="89" customWidth="1"/>
    <col min="1267" max="1269" width="5.7109375" style="89" customWidth="1"/>
    <col min="1270" max="1270" width="7.28515625" style="89" customWidth="1"/>
    <col min="1271" max="1271" width="6.28515625" style="89" customWidth="1"/>
    <col min="1272" max="1272" width="0.7109375" style="89" customWidth="1"/>
    <col min="1273" max="1274" width="5.7109375" style="89" customWidth="1"/>
    <col min="1275" max="1275" width="6.28515625" style="89" customWidth="1"/>
    <col min="1276" max="1276" width="7.28515625" style="89" customWidth="1"/>
    <col min="1277" max="1277" width="4" style="89" customWidth="1"/>
    <col min="1278" max="1278" width="6" style="89" customWidth="1"/>
    <col min="1279" max="1279" width="5.28515625" style="89" customWidth="1"/>
    <col min="1280" max="1280" width="5.7109375" style="89" customWidth="1"/>
    <col min="1281" max="1281" width="6.7109375" style="89" customWidth="1"/>
    <col min="1282" max="1506" width="11.7109375" style="89"/>
    <col min="1507" max="1507" width="14.28515625" style="89" customWidth="1"/>
    <col min="1508" max="1516" width="0" style="89" hidden="1" customWidth="1"/>
    <col min="1517" max="1517" width="1.28515625" style="89" customWidth="1"/>
    <col min="1518" max="1519" width="6.28515625" style="89" customWidth="1"/>
    <col min="1520" max="1520" width="5.28515625" style="89" customWidth="1"/>
    <col min="1521" max="1521" width="7.28515625" style="89" customWidth="1"/>
    <col min="1522" max="1522" width="1.28515625" style="89" customWidth="1"/>
    <col min="1523" max="1525" width="5.7109375" style="89" customWidth="1"/>
    <col min="1526" max="1526" width="7.28515625" style="89" customWidth="1"/>
    <col min="1527" max="1527" width="6.28515625" style="89" customWidth="1"/>
    <col min="1528" max="1528" width="0.7109375" style="89" customWidth="1"/>
    <col min="1529" max="1530" width="5.7109375" style="89" customWidth="1"/>
    <col min="1531" max="1531" width="6.28515625" style="89" customWidth="1"/>
    <col min="1532" max="1532" width="7.28515625" style="89" customWidth="1"/>
    <col min="1533" max="1533" width="4" style="89" customWidth="1"/>
    <col min="1534" max="1534" width="6" style="89" customWidth="1"/>
    <col min="1535" max="1535" width="5.28515625" style="89" customWidth="1"/>
    <col min="1536" max="1536" width="5.7109375" style="89" customWidth="1"/>
    <col min="1537" max="1537" width="6.7109375" style="89" customWidth="1"/>
    <col min="1538" max="1762" width="11.7109375" style="89"/>
    <col min="1763" max="1763" width="14.28515625" style="89" customWidth="1"/>
    <col min="1764" max="1772" width="0" style="89" hidden="1" customWidth="1"/>
    <col min="1773" max="1773" width="1.28515625" style="89" customWidth="1"/>
    <col min="1774" max="1775" width="6.28515625" style="89" customWidth="1"/>
    <col min="1776" max="1776" width="5.28515625" style="89" customWidth="1"/>
    <col min="1777" max="1777" width="7.28515625" style="89" customWidth="1"/>
    <col min="1778" max="1778" width="1.28515625" style="89" customWidth="1"/>
    <col min="1779" max="1781" width="5.7109375" style="89" customWidth="1"/>
    <col min="1782" max="1782" width="7.28515625" style="89" customWidth="1"/>
    <col min="1783" max="1783" width="6.28515625" style="89" customWidth="1"/>
    <col min="1784" max="1784" width="0.7109375" style="89" customWidth="1"/>
    <col min="1785" max="1786" width="5.7109375" style="89" customWidth="1"/>
    <col min="1787" max="1787" width="6.28515625" style="89" customWidth="1"/>
    <col min="1788" max="1788" width="7.28515625" style="89" customWidth="1"/>
    <col min="1789" max="1789" width="4" style="89" customWidth="1"/>
    <col min="1790" max="1790" width="6" style="89" customWidth="1"/>
    <col min="1791" max="1791" width="5.28515625" style="89" customWidth="1"/>
    <col min="1792" max="1792" width="5.7109375" style="89" customWidth="1"/>
    <col min="1793" max="1793" width="6.7109375" style="89" customWidth="1"/>
    <col min="1794" max="2018" width="11.7109375" style="89"/>
    <col min="2019" max="2019" width="14.28515625" style="89" customWidth="1"/>
    <col min="2020" max="2028" width="0" style="89" hidden="1" customWidth="1"/>
    <col min="2029" max="2029" width="1.28515625" style="89" customWidth="1"/>
    <col min="2030" max="2031" width="6.28515625" style="89" customWidth="1"/>
    <col min="2032" max="2032" width="5.28515625" style="89" customWidth="1"/>
    <col min="2033" max="2033" width="7.28515625" style="89" customWidth="1"/>
    <col min="2034" max="2034" width="1.28515625" style="89" customWidth="1"/>
    <col min="2035" max="2037" width="5.7109375" style="89" customWidth="1"/>
    <col min="2038" max="2038" width="7.28515625" style="89" customWidth="1"/>
    <col min="2039" max="2039" width="6.28515625" style="89" customWidth="1"/>
    <col min="2040" max="2040" width="0.7109375" style="89" customWidth="1"/>
    <col min="2041" max="2042" width="5.7109375" style="89" customWidth="1"/>
    <col min="2043" max="2043" width="6.28515625" style="89" customWidth="1"/>
    <col min="2044" max="2044" width="7.28515625" style="89" customWidth="1"/>
    <col min="2045" max="2045" width="4" style="89" customWidth="1"/>
    <col min="2046" max="2046" width="6" style="89" customWidth="1"/>
    <col min="2047" max="2047" width="5.28515625" style="89" customWidth="1"/>
    <col min="2048" max="2048" width="5.7109375" style="89" customWidth="1"/>
    <col min="2049" max="2049" width="6.7109375" style="89" customWidth="1"/>
    <col min="2050" max="2274" width="11.7109375" style="89"/>
    <col min="2275" max="2275" width="14.28515625" style="89" customWidth="1"/>
    <col min="2276" max="2284" width="0" style="89" hidden="1" customWidth="1"/>
    <col min="2285" max="2285" width="1.28515625" style="89" customWidth="1"/>
    <col min="2286" max="2287" width="6.28515625" style="89" customWidth="1"/>
    <col min="2288" max="2288" width="5.28515625" style="89" customWidth="1"/>
    <col min="2289" max="2289" width="7.28515625" style="89" customWidth="1"/>
    <col min="2290" max="2290" width="1.28515625" style="89" customWidth="1"/>
    <col min="2291" max="2293" width="5.7109375" style="89" customWidth="1"/>
    <col min="2294" max="2294" width="7.28515625" style="89" customWidth="1"/>
    <col min="2295" max="2295" width="6.28515625" style="89" customWidth="1"/>
    <col min="2296" max="2296" width="0.7109375" style="89" customWidth="1"/>
    <col min="2297" max="2298" width="5.7109375" style="89" customWidth="1"/>
    <col min="2299" max="2299" width="6.28515625" style="89" customWidth="1"/>
    <col min="2300" max="2300" width="7.28515625" style="89" customWidth="1"/>
    <col min="2301" max="2301" width="4" style="89" customWidth="1"/>
    <col min="2302" max="2302" width="6" style="89" customWidth="1"/>
    <col min="2303" max="2303" width="5.28515625" style="89" customWidth="1"/>
    <col min="2304" max="2304" width="5.7109375" style="89" customWidth="1"/>
    <col min="2305" max="2305" width="6.7109375" style="89" customWidth="1"/>
    <col min="2306" max="2530" width="11.7109375" style="89"/>
    <col min="2531" max="2531" width="14.28515625" style="89" customWidth="1"/>
    <col min="2532" max="2540" width="0" style="89" hidden="1" customWidth="1"/>
    <col min="2541" max="2541" width="1.28515625" style="89" customWidth="1"/>
    <col min="2542" max="2543" width="6.28515625" style="89" customWidth="1"/>
    <col min="2544" max="2544" width="5.28515625" style="89" customWidth="1"/>
    <col min="2545" max="2545" width="7.28515625" style="89" customWidth="1"/>
    <col min="2546" max="2546" width="1.28515625" style="89" customWidth="1"/>
    <col min="2547" max="2549" width="5.7109375" style="89" customWidth="1"/>
    <col min="2550" max="2550" width="7.28515625" style="89" customWidth="1"/>
    <col min="2551" max="2551" width="6.28515625" style="89" customWidth="1"/>
    <col min="2552" max="2552" width="0.7109375" style="89" customWidth="1"/>
    <col min="2553" max="2554" width="5.7109375" style="89" customWidth="1"/>
    <col min="2555" max="2555" width="6.28515625" style="89" customWidth="1"/>
    <col min="2556" max="2556" width="7.28515625" style="89" customWidth="1"/>
    <col min="2557" max="2557" width="4" style="89" customWidth="1"/>
    <col min="2558" max="2558" width="6" style="89" customWidth="1"/>
    <col min="2559" max="2559" width="5.28515625" style="89" customWidth="1"/>
    <col min="2560" max="2560" width="5.7109375" style="89" customWidth="1"/>
    <col min="2561" max="2561" width="6.7109375" style="89" customWidth="1"/>
    <col min="2562" max="2786" width="11.7109375" style="89"/>
    <col min="2787" max="2787" width="14.28515625" style="89" customWidth="1"/>
    <col min="2788" max="2796" width="0" style="89" hidden="1" customWidth="1"/>
    <col min="2797" max="2797" width="1.28515625" style="89" customWidth="1"/>
    <col min="2798" max="2799" width="6.28515625" style="89" customWidth="1"/>
    <col min="2800" max="2800" width="5.28515625" style="89" customWidth="1"/>
    <col min="2801" max="2801" width="7.28515625" style="89" customWidth="1"/>
    <col min="2802" max="2802" width="1.28515625" style="89" customWidth="1"/>
    <col min="2803" max="2805" width="5.7109375" style="89" customWidth="1"/>
    <col min="2806" max="2806" width="7.28515625" style="89" customWidth="1"/>
    <col min="2807" max="2807" width="6.28515625" style="89" customWidth="1"/>
    <col min="2808" max="2808" width="0.7109375" style="89" customWidth="1"/>
    <col min="2809" max="2810" width="5.7109375" style="89" customWidth="1"/>
    <col min="2811" max="2811" width="6.28515625" style="89" customWidth="1"/>
    <col min="2812" max="2812" width="7.28515625" style="89" customWidth="1"/>
    <col min="2813" max="2813" width="4" style="89" customWidth="1"/>
    <col min="2814" max="2814" width="6" style="89" customWidth="1"/>
    <col min="2815" max="2815" width="5.28515625" style="89" customWidth="1"/>
    <col min="2816" max="2816" width="5.7109375" style="89" customWidth="1"/>
    <col min="2817" max="2817" width="6.7109375" style="89" customWidth="1"/>
    <col min="2818" max="3042" width="11.7109375" style="89"/>
    <col min="3043" max="3043" width="14.28515625" style="89" customWidth="1"/>
    <col min="3044" max="3052" width="0" style="89" hidden="1" customWidth="1"/>
    <col min="3053" max="3053" width="1.28515625" style="89" customWidth="1"/>
    <col min="3054" max="3055" width="6.28515625" style="89" customWidth="1"/>
    <col min="3056" max="3056" width="5.28515625" style="89" customWidth="1"/>
    <col min="3057" max="3057" width="7.28515625" style="89" customWidth="1"/>
    <col min="3058" max="3058" width="1.28515625" style="89" customWidth="1"/>
    <col min="3059" max="3061" width="5.7109375" style="89" customWidth="1"/>
    <col min="3062" max="3062" width="7.28515625" style="89" customWidth="1"/>
    <col min="3063" max="3063" width="6.28515625" style="89" customWidth="1"/>
    <col min="3064" max="3064" width="0.7109375" style="89" customWidth="1"/>
    <col min="3065" max="3066" width="5.7109375" style="89" customWidth="1"/>
    <col min="3067" max="3067" width="6.28515625" style="89" customWidth="1"/>
    <col min="3068" max="3068" width="7.28515625" style="89" customWidth="1"/>
    <col min="3069" max="3069" width="4" style="89" customWidth="1"/>
    <col min="3070" max="3070" width="6" style="89" customWidth="1"/>
    <col min="3071" max="3071" width="5.28515625" style="89" customWidth="1"/>
    <col min="3072" max="3072" width="5.7109375" style="89" customWidth="1"/>
    <col min="3073" max="3073" width="6.7109375" style="89" customWidth="1"/>
    <col min="3074" max="3298" width="11.7109375" style="89"/>
    <col min="3299" max="3299" width="14.28515625" style="89" customWidth="1"/>
    <col min="3300" max="3308" width="0" style="89" hidden="1" customWidth="1"/>
    <col min="3309" max="3309" width="1.28515625" style="89" customWidth="1"/>
    <col min="3310" max="3311" width="6.28515625" style="89" customWidth="1"/>
    <col min="3312" max="3312" width="5.28515625" style="89" customWidth="1"/>
    <col min="3313" max="3313" width="7.28515625" style="89" customWidth="1"/>
    <col min="3314" max="3314" width="1.28515625" style="89" customWidth="1"/>
    <col min="3315" max="3317" width="5.7109375" style="89" customWidth="1"/>
    <col min="3318" max="3318" width="7.28515625" style="89" customWidth="1"/>
    <col min="3319" max="3319" width="6.28515625" style="89" customWidth="1"/>
    <col min="3320" max="3320" width="0.7109375" style="89" customWidth="1"/>
    <col min="3321" max="3322" width="5.7109375" style="89" customWidth="1"/>
    <col min="3323" max="3323" width="6.28515625" style="89" customWidth="1"/>
    <col min="3324" max="3324" width="7.28515625" style="89" customWidth="1"/>
    <col min="3325" max="3325" width="4" style="89" customWidth="1"/>
    <col min="3326" max="3326" width="6" style="89" customWidth="1"/>
    <col min="3327" max="3327" width="5.28515625" style="89" customWidth="1"/>
    <col min="3328" max="3328" width="5.7109375" style="89" customWidth="1"/>
    <col min="3329" max="3329" width="6.7109375" style="89" customWidth="1"/>
    <col min="3330" max="3554" width="11.7109375" style="89"/>
    <col min="3555" max="3555" width="14.28515625" style="89" customWidth="1"/>
    <col min="3556" max="3564" width="0" style="89" hidden="1" customWidth="1"/>
    <col min="3565" max="3565" width="1.28515625" style="89" customWidth="1"/>
    <col min="3566" max="3567" width="6.28515625" style="89" customWidth="1"/>
    <col min="3568" max="3568" width="5.28515625" style="89" customWidth="1"/>
    <col min="3569" max="3569" width="7.28515625" style="89" customWidth="1"/>
    <col min="3570" max="3570" width="1.28515625" style="89" customWidth="1"/>
    <col min="3571" max="3573" width="5.7109375" style="89" customWidth="1"/>
    <col min="3574" max="3574" width="7.28515625" style="89" customWidth="1"/>
    <col min="3575" max="3575" width="6.28515625" style="89" customWidth="1"/>
    <col min="3576" max="3576" width="0.7109375" style="89" customWidth="1"/>
    <col min="3577" max="3578" width="5.7109375" style="89" customWidth="1"/>
    <col min="3579" max="3579" width="6.28515625" style="89" customWidth="1"/>
    <col min="3580" max="3580" width="7.28515625" style="89" customWidth="1"/>
    <col min="3581" max="3581" width="4" style="89" customWidth="1"/>
    <col min="3582" max="3582" width="6" style="89" customWidth="1"/>
    <col min="3583" max="3583" width="5.28515625" style="89" customWidth="1"/>
    <col min="3584" max="3584" width="5.7109375" style="89" customWidth="1"/>
    <col min="3585" max="3585" width="6.7109375" style="89" customWidth="1"/>
    <col min="3586" max="3810" width="11.7109375" style="89"/>
    <col min="3811" max="3811" width="14.28515625" style="89" customWidth="1"/>
    <col min="3812" max="3820" width="0" style="89" hidden="1" customWidth="1"/>
    <col min="3821" max="3821" width="1.28515625" style="89" customWidth="1"/>
    <col min="3822" max="3823" width="6.28515625" style="89" customWidth="1"/>
    <col min="3824" max="3824" width="5.28515625" style="89" customWidth="1"/>
    <col min="3825" max="3825" width="7.28515625" style="89" customWidth="1"/>
    <col min="3826" max="3826" width="1.28515625" style="89" customWidth="1"/>
    <col min="3827" max="3829" width="5.7109375" style="89" customWidth="1"/>
    <col min="3830" max="3830" width="7.28515625" style="89" customWidth="1"/>
    <col min="3831" max="3831" width="6.28515625" style="89" customWidth="1"/>
    <col min="3832" max="3832" width="0.7109375" style="89" customWidth="1"/>
    <col min="3833" max="3834" width="5.7109375" style="89" customWidth="1"/>
    <col min="3835" max="3835" width="6.28515625" style="89" customWidth="1"/>
    <col min="3836" max="3836" width="7.28515625" style="89" customWidth="1"/>
    <col min="3837" max="3837" width="4" style="89" customWidth="1"/>
    <col min="3838" max="3838" width="6" style="89" customWidth="1"/>
    <col min="3839" max="3839" width="5.28515625" style="89" customWidth="1"/>
    <col min="3840" max="3840" width="5.7109375" style="89" customWidth="1"/>
    <col min="3841" max="3841" width="6.7109375" style="89" customWidth="1"/>
    <col min="3842" max="4066" width="11.7109375" style="89"/>
    <col min="4067" max="4067" width="14.28515625" style="89" customWidth="1"/>
    <col min="4068" max="4076" width="0" style="89" hidden="1" customWidth="1"/>
    <col min="4077" max="4077" width="1.28515625" style="89" customWidth="1"/>
    <col min="4078" max="4079" width="6.28515625" style="89" customWidth="1"/>
    <col min="4080" max="4080" width="5.28515625" style="89" customWidth="1"/>
    <col min="4081" max="4081" width="7.28515625" style="89" customWidth="1"/>
    <col min="4082" max="4082" width="1.28515625" style="89" customWidth="1"/>
    <col min="4083" max="4085" width="5.7109375" style="89" customWidth="1"/>
    <col min="4086" max="4086" width="7.28515625" style="89" customWidth="1"/>
    <col min="4087" max="4087" width="6.28515625" style="89" customWidth="1"/>
    <col min="4088" max="4088" width="0.7109375" style="89" customWidth="1"/>
    <col min="4089" max="4090" width="5.7109375" style="89" customWidth="1"/>
    <col min="4091" max="4091" width="6.28515625" style="89" customWidth="1"/>
    <col min="4092" max="4092" width="7.28515625" style="89" customWidth="1"/>
    <col min="4093" max="4093" width="4" style="89" customWidth="1"/>
    <col min="4094" max="4094" width="6" style="89" customWidth="1"/>
    <col min="4095" max="4095" width="5.28515625" style="89" customWidth="1"/>
    <col min="4096" max="4096" width="5.7109375" style="89" customWidth="1"/>
    <col min="4097" max="4097" width="6.7109375" style="89" customWidth="1"/>
    <col min="4098" max="4322" width="11.7109375" style="89"/>
    <col min="4323" max="4323" width="14.28515625" style="89" customWidth="1"/>
    <col min="4324" max="4332" width="0" style="89" hidden="1" customWidth="1"/>
    <col min="4333" max="4333" width="1.28515625" style="89" customWidth="1"/>
    <col min="4334" max="4335" width="6.28515625" style="89" customWidth="1"/>
    <col min="4336" max="4336" width="5.28515625" style="89" customWidth="1"/>
    <col min="4337" max="4337" width="7.28515625" style="89" customWidth="1"/>
    <col min="4338" max="4338" width="1.28515625" style="89" customWidth="1"/>
    <col min="4339" max="4341" width="5.7109375" style="89" customWidth="1"/>
    <col min="4342" max="4342" width="7.28515625" style="89" customWidth="1"/>
    <col min="4343" max="4343" width="6.28515625" style="89" customWidth="1"/>
    <col min="4344" max="4344" width="0.7109375" style="89" customWidth="1"/>
    <col min="4345" max="4346" width="5.7109375" style="89" customWidth="1"/>
    <col min="4347" max="4347" width="6.28515625" style="89" customWidth="1"/>
    <col min="4348" max="4348" width="7.28515625" style="89" customWidth="1"/>
    <col min="4349" max="4349" width="4" style="89" customWidth="1"/>
    <col min="4350" max="4350" width="6" style="89" customWidth="1"/>
    <col min="4351" max="4351" width="5.28515625" style="89" customWidth="1"/>
    <col min="4352" max="4352" width="5.7109375" style="89" customWidth="1"/>
    <col min="4353" max="4353" width="6.7109375" style="89" customWidth="1"/>
    <col min="4354" max="4578" width="11.7109375" style="89"/>
    <col min="4579" max="4579" width="14.28515625" style="89" customWidth="1"/>
    <col min="4580" max="4588" width="0" style="89" hidden="1" customWidth="1"/>
    <col min="4589" max="4589" width="1.28515625" style="89" customWidth="1"/>
    <col min="4590" max="4591" width="6.28515625" style="89" customWidth="1"/>
    <col min="4592" max="4592" width="5.28515625" style="89" customWidth="1"/>
    <col min="4593" max="4593" width="7.28515625" style="89" customWidth="1"/>
    <col min="4594" max="4594" width="1.28515625" style="89" customWidth="1"/>
    <col min="4595" max="4597" width="5.7109375" style="89" customWidth="1"/>
    <col min="4598" max="4598" width="7.28515625" style="89" customWidth="1"/>
    <col min="4599" max="4599" width="6.28515625" style="89" customWidth="1"/>
    <col min="4600" max="4600" width="0.7109375" style="89" customWidth="1"/>
    <col min="4601" max="4602" width="5.7109375" style="89" customWidth="1"/>
    <col min="4603" max="4603" width="6.28515625" style="89" customWidth="1"/>
    <col min="4604" max="4604" width="7.28515625" style="89" customWidth="1"/>
    <col min="4605" max="4605" width="4" style="89" customWidth="1"/>
    <col min="4606" max="4606" width="6" style="89" customWidth="1"/>
    <col min="4607" max="4607" width="5.28515625" style="89" customWidth="1"/>
    <col min="4608" max="4608" width="5.7109375" style="89" customWidth="1"/>
    <col min="4609" max="4609" width="6.7109375" style="89" customWidth="1"/>
    <col min="4610" max="4834" width="11.7109375" style="89"/>
    <col min="4835" max="4835" width="14.28515625" style="89" customWidth="1"/>
    <col min="4836" max="4844" width="0" style="89" hidden="1" customWidth="1"/>
    <col min="4845" max="4845" width="1.28515625" style="89" customWidth="1"/>
    <col min="4846" max="4847" width="6.28515625" style="89" customWidth="1"/>
    <col min="4848" max="4848" width="5.28515625" style="89" customWidth="1"/>
    <col min="4849" max="4849" width="7.28515625" style="89" customWidth="1"/>
    <col min="4850" max="4850" width="1.28515625" style="89" customWidth="1"/>
    <col min="4851" max="4853" width="5.7109375" style="89" customWidth="1"/>
    <col min="4854" max="4854" width="7.28515625" style="89" customWidth="1"/>
    <col min="4855" max="4855" width="6.28515625" style="89" customWidth="1"/>
    <col min="4856" max="4856" width="0.7109375" style="89" customWidth="1"/>
    <col min="4857" max="4858" width="5.7109375" style="89" customWidth="1"/>
    <col min="4859" max="4859" width="6.28515625" style="89" customWidth="1"/>
    <col min="4860" max="4860" width="7.28515625" style="89" customWidth="1"/>
    <col min="4861" max="4861" width="4" style="89" customWidth="1"/>
    <col min="4862" max="4862" width="6" style="89" customWidth="1"/>
    <col min="4863" max="4863" width="5.28515625" style="89" customWidth="1"/>
    <col min="4864" max="4864" width="5.7109375" style="89" customWidth="1"/>
    <col min="4865" max="4865" width="6.7109375" style="89" customWidth="1"/>
    <col min="4866" max="5090" width="11.7109375" style="89"/>
    <col min="5091" max="5091" width="14.28515625" style="89" customWidth="1"/>
    <col min="5092" max="5100" width="0" style="89" hidden="1" customWidth="1"/>
    <col min="5101" max="5101" width="1.28515625" style="89" customWidth="1"/>
    <col min="5102" max="5103" width="6.28515625" style="89" customWidth="1"/>
    <col min="5104" max="5104" width="5.28515625" style="89" customWidth="1"/>
    <col min="5105" max="5105" width="7.28515625" style="89" customWidth="1"/>
    <col min="5106" max="5106" width="1.28515625" style="89" customWidth="1"/>
    <col min="5107" max="5109" width="5.7109375" style="89" customWidth="1"/>
    <col min="5110" max="5110" width="7.28515625" style="89" customWidth="1"/>
    <col min="5111" max="5111" width="6.28515625" style="89" customWidth="1"/>
    <col min="5112" max="5112" width="0.7109375" style="89" customWidth="1"/>
    <col min="5113" max="5114" width="5.7109375" style="89" customWidth="1"/>
    <col min="5115" max="5115" width="6.28515625" style="89" customWidth="1"/>
    <col min="5116" max="5116" width="7.28515625" style="89" customWidth="1"/>
    <col min="5117" max="5117" width="4" style="89" customWidth="1"/>
    <col min="5118" max="5118" width="6" style="89" customWidth="1"/>
    <col min="5119" max="5119" width="5.28515625" style="89" customWidth="1"/>
    <col min="5120" max="5120" width="5.7109375" style="89" customWidth="1"/>
    <col min="5121" max="5121" width="6.7109375" style="89" customWidth="1"/>
    <col min="5122" max="5346" width="11.7109375" style="89"/>
    <col min="5347" max="5347" width="14.28515625" style="89" customWidth="1"/>
    <col min="5348" max="5356" width="0" style="89" hidden="1" customWidth="1"/>
    <col min="5357" max="5357" width="1.28515625" style="89" customWidth="1"/>
    <col min="5358" max="5359" width="6.28515625" style="89" customWidth="1"/>
    <col min="5360" max="5360" width="5.28515625" style="89" customWidth="1"/>
    <col min="5361" max="5361" width="7.28515625" style="89" customWidth="1"/>
    <col min="5362" max="5362" width="1.28515625" style="89" customWidth="1"/>
    <col min="5363" max="5365" width="5.7109375" style="89" customWidth="1"/>
    <col min="5366" max="5366" width="7.28515625" style="89" customWidth="1"/>
    <col min="5367" max="5367" width="6.28515625" style="89" customWidth="1"/>
    <col min="5368" max="5368" width="0.7109375" style="89" customWidth="1"/>
    <col min="5369" max="5370" width="5.7109375" style="89" customWidth="1"/>
    <col min="5371" max="5371" width="6.28515625" style="89" customWidth="1"/>
    <col min="5372" max="5372" width="7.28515625" style="89" customWidth="1"/>
    <col min="5373" max="5373" width="4" style="89" customWidth="1"/>
    <col min="5374" max="5374" width="6" style="89" customWidth="1"/>
    <col min="5375" max="5375" width="5.28515625" style="89" customWidth="1"/>
    <col min="5376" max="5376" width="5.7109375" style="89" customWidth="1"/>
    <col min="5377" max="5377" width="6.7109375" style="89" customWidth="1"/>
    <col min="5378" max="5602" width="11.7109375" style="89"/>
    <col min="5603" max="5603" width="14.28515625" style="89" customWidth="1"/>
    <col min="5604" max="5612" width="0" style="89" hidden="1" customWidth="1"/>
    <col min="5613" max="5613" width="1.28515625" style="89" customWidth="1"/>
    <col min="5614" max="5615" width="6.28515625" style="89" customWidth="1"/>
    <col min="5616" max="5616" width="5.28515625" style="89" customWidth="1"/>
    <col min="5617" max="5617" width="7.28515625" style="89" customWidth="1"/>
    <col min="5618" max="5618" width="1.28515625" style="89" customWidth="1"/>
    <col min="5619" max="5621" width="5.7109375" style="89" customWidth="1"/>
    <col min="5622" max="5622" width="7.28515625" style="89" customWidth="1"/>
    <col min="5623" max="5623" width="6.28515625" style="89" customWidth="1"/>
    <col min="5624" max="5624" width="0.7109375" style="89" customWidth="1"/>
    <col min="5625" max="5626" width="5.7109375" style="89" customWidth="1"/>
    <col min="5627" max="5627" width="6.28515625" style="89" customWidth="1"/>
    <col min="5628" max="5628" width="7.28515625" style="89" customWidth="1"/>
    <col min="5629" max="5629" width="4" style="89" customWidth="1"/>
    <col min="5630" max="5630" width="6" style="89" customWidth="1"/>
    <col min="5631" max="5631" width="5.28515625" style="89" customWidth="1"/>
    <col min="5632" max="5632" width="5.7109375" style="89" customWidth="1"/>
    <col min="5633" max="5633" width="6.7109375" style="89" customWidth="1"/>
    <col min="5634" max="5858" width="11.7109375" style="89"/>
    <col min="5859" max="5859" width="14.28515625" style="89" customWidth="1"/>
    <col min="5860" max="5868" width="0" style="89" hidden="1" customWidth="1"/>
    <col min="5869" max="5869" width="1.28515625" style="89" customWidth="1"/>
    <col min="5870" max="5871" width="6.28515625" style="89" customWidth="1"/>
    <col min="5872" max="5872" width="5.28515625" style="89" customWidth="1"/>
    <col min="5873" max="5873" width="7.28515625" style="89" customWidth="1"/>
    <col min="5874" max="5874" width="1.28515625" style="89" customWidth="1"/>
    <col min="5875" max="5877" width="5.7109375" style="89" customWidth="1"/>
    <col min="5878" max="5878" width="7.28515625" style="89" customWidth="1"/>
    <col min="5879" max="5879" width="6.28515625" style="89" customWidth="1"/>
    <col min="5880" max="5880" width="0.7109375" style="89" customWidth="1"/>
    <col min="5881" max="5882" width="5.7109375" style="89" customWidth="1"/>
    <col min="5883" max="5883" width="6.28515625" style="89" customWidth="1"/>
    <col min="5884" max="5884" width="7.28515625" style="89" customWidth="1"/>
    <col min="5885" max="5885" width="4" style="89" customWidth="1"/>
    <col min="5886" max="5886" width="6" style="89" customWidth="1"/>
    <col min="5887" max="5887" width="5.28515625" style="89" customWidth="1"/>
    <col min="5888" max="5888" width="5.7109375" style="89" customWidth="1"/>
    <col min="5889" max="5889" width="6.7109375" style="89" customWidth="1"/>
    <col min="5890" max="6114" width="11.7109375" style="89"/>
    <col min="6115" max="6115" width="14.28515625" style="89" customWidth="1"/>
    <col min="6116" max="6124" width="0" style="89" hidden="1" customWidth="1"/>
    <col min="6125" max="6125" width="1.28515625" style="89" customWidth="1"/>
    <col min="6126" max="6127" width="6.28515625" style="89" customWidth="1"/>
    <col min="6128" max="6128" width="5.28515625" style="89" customWidth="1"/>
    <col min="6129" max="6129" width="7.28515625" style="89" customWidth="1"/>
    <col min="6130" max="6130" width="1.28515625" style="89" customWidth="1"/>
    <col min="6131" max="6133" width="5.7109375" style="89" customWidth="1"/>
    <col min="6134" max="6134" width="7.28515625" style="89" customWidth="1"/>
    <col min="6135" max="6135" width="6.28515625" style="89" customWidth="1"/>
    <col min="6136" max="6136" width="0.7109375" style="89" customWidth="1"/>
    <col min="6137" max="6138" width="5.7109375" style="89" customWidth="1"/>
    <col min="6139" max="6139" width="6.28515625" style="89" customWidth="1"/>
    <col min="6140" max="6140" width="7.28515625" style="89" customWidth="1"/>
    <col min="6141" max="6141" width="4" style="89" customWidth="1"/>
    <col min="6142" max="6142" width="6" style="89" customWidth="1"/>
    <col min="6143" max="6143" width="5.28515625" style="89" customWidth="1"/>
    <col min="6144" max="6144" width="5.7109375" style="89" customWidth="1"/>
    <col min="6145" max="6145" width="6.7109375" style="89" customWidth="1"/>
    <col min="6146" max="6370" width="11.7109375" style="89"/>
    <col min="6371" max="6371" width="14.28515625" style="89" customWidth="1"/>
    <col min="6372" max="6380" width="0" style="89" hidden="1" customWidth="1"/>
    <col min="6381" max="6381" width="1.28515625" style="89" customWidth="1"/>
    <col min="6382" max="6383" width="6.28515625" style="89" customWidth="1"/>
    <col min="6384" max="6384" width="5.28515625" style="89" customWidth="1"/>
    <col min="6385" max="6385" width="7.28515625" style="89" customWidth="1"/>
    <col min="6386" max="6386" width="1.28515625" style="89" customWidth="1"/>
    <col min="6387" max="6389" width="5.7109375" style="89" customWidth="1"/>
    <col min="6390" max="6390" width="7.28515625" style="89" customWidth="1"/>
    <col min="6391" max="6391" width="6.28515625" style="89" customWidth="1"/>
    <col min="6392" max="6392" width="0.7109375" style="89" customWidth="1"/>
    <col min="6393" max="6394" width="5.7109375" style="89" customWidth="1"/>
    <col min="6395" max="6395" width="6.28515625" style="89" customWidth="1"/>
    <col min="6396" max="6396" width="7.28515625" style="89" customWidth="1"/>
    <col min="6397" max="6397" width="4" style="89" customWidth="1"/>
    <col min="6398" max="6398" width="6" style="89" customWidth="1"/>
    <col min="6399" max="6399" width="5.28515625" style="89" customWidth="1"/>
    <col min="6400" max="6400" width="5.7109375" style="89" customWidth="1"/>
    <col min="6401" max="6401" width="6.7109375" style="89" customWidth="1"/>
    <col min="6402" max="6626" width="11.7109375" style="89"/>
    <col min="6627" max="6627" width="14.28515625" style="89" customWidth="1"/>
    <col min="6628" max="6636" width="0" style="89" hidden="1" customWidth="1"/>
    <col min="6637" max="6637" width="1.28515625" style="89" customWidth="1"/>
    <col min="6638" max="6639" width="6.28515625" style="89" customWidth="1"/>
    <col min="6640" max="6640" width="5.28515625" style="89" customWidth="1"/>
    <col min="6641" max="6641" width="7.28515625" style="89" customWidth="1"/>
    <col min="6642" max="6642" width="1.28515625" style="89" customWidth="1"/>
    <col min="6643" max="6645" width="5.7109375" style="89" customWidth="1"/>
    <col min="6646" max="6646" width="7.28515625" style="89" customWidth="1"/>
    <col min="6647" max="6647" width="6.28515625" style="89" customWidth="1"/>
    <col min="6648" max="6648" width="0.7109375" style="89" customWidth="1"/>
    <col min="6649" max="6650" width="5.7109375" style="89" customWidth="1"/>
    <col min="6651" max="6651" width="6.28515625" style="89" customWidth="1"/>
    <col min="6652" max="6652" width="7.28515625" style="89" customWidth="1"/>
    <col min="6653" max="6653" width="4" style="89" customWidth="1"/>
    <col min="6654" max="6654" width="6" style="89" customWidth="1"/>
    <col min="6655" max="6655" width="5.28515625" style="89" customWidth="1"/>
    <col min="6656" max="6656" width="5.7109375" style="89" customWidth="1"/>
    <col min="6657" max="6657" width="6.7109375" style="89" customWidth="1"/>
    <col min="6658" max="6882" width="11.7109375" style="89"/>
    <col min="6883" max="6883" width="14.28515625" style="89" customWidth="1"/>
    <col min="6884" max="6892" width="0" style="89" hidden="1" customWidth="1"/>
    <col min="6893" max="6893" width="1.28515625" style="89" customWidth="1"/>
    <col min="6894" max="6895" width="6.28515625" style="89" customWidth="1"/>
    <col min="6896" max="6896" width="5.28515625" style="89" customWidth="1"/>
    <col min="6897" max="6897" width="7.28515625" style="89" customWidth="1"/>
    <col min="6898" max="6898" width="1.28515625" style="89" customWidth="1"/>
    <col min="6899" max="6901" width="5.7109375" style="89" customWidth="1"/>
    <col min="6902" max="6902" width="7.28515625" style="89" customWidth="1"/>
    <col min="6903" max="6903" width="6.28515625" style="89" customWidth="1"/>
    <col min="6904" max="6904" width="0.7109375" style="89" customWidth="1"/>
    <col min="6905" max="6906" width="5.7109375" style="89" customWidth="1"/>
    <col min="6907" max="6907" width="6.28515625" style="89" customWidth="1"/>
    <col min="6908" max="6908" width="7.28515625" style="89" customWidth="1"/>
    <col min="6909" max="6909" width="4" style="89" customWidth="1"/>
    <col min="6910" max="6910" width="6" style="89" customWidth="1"/>
    <col min="6911" max="6911" width="5.28515625" style="89" customWidth="1"/>
    <col min="6912" max="6912" width="5.7109375" style="89" customWidth="1"/>
    <col min="6913" max="6913" width="6.7109375" style="89" customWidth="1"/>
    <col min="6914" max="7138" width="11.7109375" style="89"/>
    <col min="7139" max="7139" width="14.28515625" style="89" customWidth="1"/>
    <col min="7140" max="7148" width="0" style="89" hidden="1" customWidth="1"/>
    <col min="7149" max="7149" width="1.28515625" style="89" customWidth="1"/>
    <col min="7150" max="7151" width="6.28515625" style="89" customWidth="1"/>
    <col min="7152" max="7152" width="5.28515625" style="89" customWidth="1"/>
    <col min="7153" max="7153" width="7.28515625" style="89" customWidth="1"/>
    <col min="7154" max="7154" width="1.28515625" style="89" customWidth="1"/>
    <col min="7155" max="7157" width="5.7109375" style="89" customWidth="1"/>
    <col min="7158" max="7158" width="7.28515625" style="89" customWidth="1"/>
    <col min="7159" max="7159" width="6.28515625" style="89" customWidth="1"/>
    <col min="7160" max="7160" width="0.7109375" style="89" customWidth="1"/>
    <col min="7161" max="7162" width="5.7109375" style="89" customWidth="1"/>
    <col min="7163" max="7163" width="6.28515625" style="89" customWidth="1"/>
    <col min="7164" max="7164" width="7.28515625" style="89" customWidth="1"/>
    <col min="7165" max="7165" width="4" style="89" customWidth="1"/>
    <col min="7166" max="7166" width="6" style="89" customWidth="1"/>
    <col min="7167" max="7167" width="5.28515625" style="89" customWidth="1"/>
    <col min="7168" max="7168" width="5.7109375" style="89" customWidth="1"/>
    <col min="7169" max="7169" width="6.7109375" style="89" customWidth="1"/>
    <col min="7170" max="7394" width="11.7109375" style="89"/>
    <col min="7395" max="7395" width="14.28515625" style="89" customWidth="1"/>
    <col min="7396" max="7404" width="0" style="89" hidden="1" customWidth="1"/>
    <col min="7405" max="7405" width="1.28515625" style="89" customWidth="1"/>
    <col min="7406" max="7407" width="6.28515625" style="89" customWidth="1"/>
    <col min="7408" max="7408" width="5.28515625" style="89" customWidth="1"/>
    <col min="7409" max="7409" width="7.28515625" style="89" customWidth="1"/>
    <col min="7410" max="7410" width="1.28515625" style="89" customWidth="1"/>
    <col min="7411" max="7413" width="5.7109375" style="89" customWidth="1"/>
    <col min="7414" max="7414" width="7.28515625" style="89" customWidth="1"/>
    <col min="7415" max="7415" width="6.28515625" style="89" customWidth="1"/>
    <col min="7416" max="7416" width="0.7109375" style="89" customWidth="1"/>
    <col min="7417" max="7418" width="5.7109375" style="89" customWidth="1"/>
    <col min="7419" max="7419" width="6.28515625" style="89" customWidth="1"/>
    <col min="7420" max="7420" width="7.28515625" style="89" customWidth="1"/>
    <col min="7421" max="7421" width="4" style="89" customWidth="1"/>
    <col min="7422" max="7422" width="6" style="89" customWidth="1"/>
    <col min="7423" max="7423" width="5.28515625" style="89" customWidth="1"/>
    <col min="7424" max="7424" width="5.7109375" style="89" customWidth="1"/>
    <col min="7425" max="7425" width="6.7109375" style="89" customWidth="1"/>
    <col min="7426" max="7650" width="11.7109375" style="89"/>
    <col min="7651" max="7651" width="14.28515625" style="89" customWidth="1"/>
    <col min="7652" max="7660" width="0" style="89" hidden="1" customWidth="1"/>
    <col min="7661" max="7661" width="1.28515625" style="89" customWidth="1"/>
    <col min="7662" max="7663" width="6.28515625" style="89" customWidth="1"/>
    <col min="7664" max="7664" width="5.28515625" style="89" customWidth="1"/>
    <col min="7665" max="7665" width="7.28515625" style="89" customWidth="1"/>
    <col min="7666" max="7666" width="1.28515625" style="89" customWidth="1"/>
    <col min="7667" max="7669" width="5.7109375" style="89" customWidth="1"/>
    <col min="7670" max="7670" width="7.28515625" style="89" customWidth="1"/>
    <col min="7671" max="7671" width="6.28515625" style="89" customWidth="1"/>
    <col min="7672" max="7672" width="0.7109375" style="89" customWidth="1"/>
    <col min="7673" max="7674" width="5.7109375" style="89" customWidth="1"/>
    <col min="7675" max="7675" width="6.28515625" style="89" customWidth="1"/>
    <col min="7676" max="7676" width="7.28515625" style="89" customWidth="1"/>
    <col min="7677" max="7677" width="4" style="89" customWidth="1"/>
    <col min="7678" max="7678" width="6" style="89" customWidth="1"/>
    <col min="7679" max="7679" width="5.28515625" style="89" customWidth="1"/>
    <col min="7680" max="7680" width="5.7109375" style="89" customWidth="1"/>
    <col min="7681" max="7681" width="6.7109375" style="89" customWidth="1"/>
    <col min="7682" max="7906" width="11.7109375" style="89"/>
    <col min="7907" max="7907" width="14.28515625" style="89" customWidth="1"/>
    <col min="7908" max="7916" width="0" style="89" hidden="1" customWidth="1"/>
    <col min="7917" max="7917" width="1.28515625" style="89" customWidth="1"/>
    <col min="7918" max="7919" width="6.28515625" style="89" customWidth="1"/>
    <col min="7920" max="7920" width="5.28515625" style="89" customWidth="1"/>
    <col min="7921" max="7921" width="7.28515625" style="89" customWidth="1"/>
    <col min="7922" max="7922" width="1.28515625" style="89" customWidth="1"/>
    <col min="7923" max="7925" width="5.7109375" style="89" customWidth="1"/>
    <col min="7926" max="7926" width="7.28515625" style="89" customWidth="1"/>
    <col min="7927" max="7927" width="6.28515625" style="89" customWidth="1"/>
    <col min="7928" max="7928" width="0.7109375" style="89" customWidth="1"/>
    <col min="7929" max="7930" width="5.7109375" style="89" customWidth="1"/>
    <col min="7931" max="7931" width="6.28515625" style="89" customWidth="1"/>
    <col min="7932" max="7932" width="7.28515625" style="89" customWidth="1"/>
    <col min="7933" max="7933" width="4" style="89" customWidth="1"/>
    <col min="7934" max="7934" width="6" style="89" customWidth="1"/>
    <col min="7935" max="7935" width="5.28515625" style="89" customWidth="1"/>
    <col min="7936" max="7936" width="5.7109375" style="89" customWidth="1"/>
    <col min="7937" max="7937" width="6.7109375" style="89" customWidth="1"/>
    <col min="7938" max="8162" width="11.7109375" style="89"/>
    <col min="8163" max="8163" width="14.28515625" style="89" customWidth="1"/>
    <col min="8164" max="8172" width="0" style="89" hidden="1" customWidth="1"/>
    <col min="8173" max="8173" width="1.28515625" style="89" customWidth="1"/>
    <col min="8174" max="8175" width="6.28515625" style="89" customWidth="1"/>
    <col min="8176" max="8176" width="5.28515625" style="89" customWidth="1"/>
    <col min="8177" max="8177" width="7.28515625" style="89" customWidth="1"/>
    <col min="8178" max="8178" width="1.28515625" style="89" customWidth="1"/>
    <col min="8179" max="8181" width="5.7109375" style="89" customWidth="1"/>
    <col min="8182" max="8182" width="7.28515625" style="89" customWidth="1"/>
    <col min="8183" max="8183" width="6.28515625" style="89" customWidth="1"/>
    <col min="8184" max="8184" width="0.7109375" style="89" customWidth="1"/>
    <col min="8185" max="8186" width="5.7109375" style="89" customWidth="1"/>
    <col min="8187" max="8187" width="6.28515625" style="89" customWidth="1"/>
    <col min="8188" max="8188" width="7.28515625" style="89" customWidth="1"/>
    <col min="8189" max="8189" width="4" style="89" customWidth="1"/>
    <col min="8190" max="8190" width="6" style="89" customWidth="1"/>
    <col min="8191" max="8191" width="5.28515625" style="89" customWidth="1"/>
    <col min="8192" max="8192" width="5.7109375" style="89" customWidth="1"/>
    <col min="8193" max="8193" width="6.7109375" style="89" customWidth="1"/>
    <col min="8194" max="8418" width="11.7109375" style="89"/>
    <col min="8419" max="8419" width="14.28515625" style="89" customWidth="1"/>
    <col min="8420" max="8428" width="0" style="89" hidden="1" customWidth="1"/>
    <col min="8429" max="8429" width="1.28515625" style="89" customWidth="1"/>
    <col min="8430" max="8431" width="6.28515625" style="89" customWidth="1"/>
    <col min="8432" max="8432" width="5.28515625" style="89" customWidth="1"/>
    <col min="8433" max="8433" width="7.28515625" style="89" customWidth="1"/>
    <col min="8434" max="8434" width="1.28515625" style="89" customWidth="1"/>
    <col min="8435" max="8437" width="5.7109375" style="89" customWidth="1"/>
    <col min="8438" max="8438" width="7.28515625" style="89" customWidth="1"/>
    <col min="8439" max="8439" width="6.28515625" style="89" customWidth="1"/>
    <col min="8440" max="8440" width="0.7109375" style="89" customWidth="1"/>
    <col min="8441" max="8442" width="5.7109375" style="89" customWidth="1"/>
    <col min="8443" max="8443" width="6.28515625" style="89" customWidth="1"/>
    <col min="8444" max="8444" width="7.28515625" style="89" customWidth="1"/>
    <col min="8445" max="8445" width="4" style="89" customWidth="1"/>
    <col min="8446" max="8446" width="6" style="89" customWidth="1"/>
    <col min="8447" max="8447" width="5.28515625" style="89" customWidth="1"/>
    <col min="8448" max="8448" width="5.7109375" style="89" customWidth="1"/>
    <col min="8449" max="8449" width="6.7109375" style="89" customWidth="1"/>
    <col min="8450" max="8674" width="11.7109375" style="89"/>
    <col min="8675" max="8675" width="14.28515625" style="89" customWidth="1"/>
    <col min="8676" max="8684" width="0" style="89" hidden="1" customWidth="1"/>
    <col min="8685" max="8685" width="1.28515625" style="89" customWidth="1"/>
    <col min="8686" max="8687" width="6.28515625" style="89" customWidth="1"/>
    <col min="8688" max="8688" width="5.28515625" style="89" customWidth="1"/>
    <col min="8689" max="8689" width="7.28515625" style="89" customWidth="1"/>
    <col min="8690" max="8690" width="1.28515625" style="89" customWidth="1"/>
    <col min="8691" max="8693" width="5.7109375" style="89" customWidth="1"/>
    <col min="8694" max="8694" width="7.28515625" style="89" customWidth="1"/>
    <col min="8695" max="8695" width="6.28515625" style="89" customWidth="1"/>
    <col min="8696" max="8696" width="0.7109375" style="89" customWidth="1"/>
    <col min="8697" max="8698" width="5.7109375" style="89" customWidth="1"/>
    <col min="8699" max="8699" width="6.28515625" style="89" customWidth="1"/>
    <col min="8700" max="8700" width="7.28515625" style="89" customWidth="1"/>
    <col min="8701" max="8701" width="4" style="89" customWidth="1"/>
    <col min="8702" max="8702" width="6" style="89" customWidth="1"/>
    <col min="8703" max="8703" width="5.28515625" style="89" customWidth="1"/>
    <col min="8704" max="8704" width="5.7109375" style="89" customWidth="1"/>
    <col min="8705" max="8705" width="6.7109375" style="89" customWidth="1"/>
    <col min="8706" max="8930" width="11.7109375" style="89"/>
    <col min="8931" max="8931" width="14.28515625" style="89" customWidth="1"/>
    <col min="8932" max="8940" width="0" style="89" hidden="1" customWidth="1"/>
    <col min="8941" max="8941" width="1.28515625" style="89" customWidth="1"/>
    <col min="8942" max="8943" width="6.28515625" style="89" customWidth="1"/>
    <col min="8944" max="8944" width="5.28515625" style="89" customWidth="1"/>
    <col min="8945" max="8945" width="7.28515625" style="89" customWidth="1"/>
    <col min="8946" max="8946" width="1.28515625" style="89" customWidth="1"/>
    <col min="8947" max="8949" width="5.7109375" style="89" customWidth="1"/>
    <col min="8950" max="8950" width="7.28515625" style="89" customWidth="1"/>
    <col min="8951" max="8951" width="6.28515625" style="89" customWidth="1"/>
    <col min="8952" max="8952" width="0.7109375" style="89" customWidth="1"/>
    <col min="8953" max="8954" width="5.7109375" style="89" customWidth="1"/>
    <col min="8955" max="8955" width="6.28515625" style="89" customWidth="1"/>
    <col min="8956" max="8956" width="7.28515625" style="89" customWidth="1"/>
    <col min="8957" max="8957" width="4" style="89" customWidth="1"/>
    <col min="8958" max="8958" width="6" style="89" customWidth="1"/>
    <col min="8959" max="8959" width="5.28515625" style="89" customWidth="1"/>
    <col min="8960" max="8960" width="5.7109375" style="89" customWidth="1"/>
    <col min="8961" max="8961" width="6.7109375" style="89" customWidth="1"/>
    <col min="8962" max="9186" width="11.7109375" style="89"/>
    <col min="9187" max="9187" width="14.28515625" style="89" customWidth="1"/>
    <col min="9188" max="9196" width="0" style="89" hidden="1" customWidth="1"/>
    <col min="9197" max="9197" width="1.28515625" style="89" customWidth="1"/>
    <col min="9198" max="9199" width="6.28515625" style="89" customWidth="1"/>
    <col min="9200" max="9200" width="5.28515625" style="89" customWidth="1"/>
    <col min="9201" max="9201" width="7.28515625" style="89" customWidth="1"/>
    <col min="9202" max="9202" width="1.28515625" style="89" customWidth="1"/>
    <col min="9203" max="9205" width="5.7109375" style="89" customWidth="1"/>
    <col min="9206" max="9206" width="7.28515625" style="89" customWidth="1"/>
    <col min="9207" max="9207" width="6.28515625" style="89" customWidth="1"/>
    <col min="9208" max="9208" width="0.7109375" style="89" customWidth="1"/>
    <col min="9209" max="9210" width="5.7109375" style="89" customWidth="1"/>
    <col min="9211" max="9211" width="6.28515625" style="89" customWidth="1"/>
    <col min="9212" max="9212" width="7.28515625" style="89" customWidth="1"/>
    <col min="9213" max="9213" width="4" style="89" customWidth="1"/>
    <col min="9214" max="9214" width="6" style="89" customWidth="1"/>
    <col min="9215" max="9215" width="5.28515625" style="89" customWidth="1"/>
    <col min="9216" max="9216" width="5.7109375" style="89" customWidth="1"/>
    <col min="9217" max="9217" width="6.7109375" style="89" customWidth="1"/>
    <col min="9218" max="9442" width="11.7109375" style="89"/>
    <col min="9443" max="9443" width="14.28515625" style="89" customWidth="1"/>
    <col min="9444" max="9452" width="0" style="89" hidden="1" customWidth="1"/>
    <col min="9453" max="9453" width="1.28515625" style="89" customWidth="1"/>
    <col min="9454" max="9455" width="6.28515625" style="89" customWidth="1"/>
    <col min="9456" max="9456" width="5.28515625" style="89" customWidth="1"/>
    <col min="9457" max="9457" width="7.28515625" style="89" customWidth="1"/>
    <col min="9458" max="9458" width="1.28515625" style="89" customWidth="1"/>
    <col min="9459" max="9461" width="5.7109375" style="89" customWidth="1"/>
    <col min="9462" max="9462" width="7.28515625" style="89" customWidth="1"/>
    <col min="9463" max="9463" width="6.28515625" style="89" customWidth="1"/>
    <col min="9464" max="9464" width="0.7109375" style="89" customWidth="1"/>
    <col min="9465" max="9466" width="5.7109375" style="89" customWidth="1"/>
    <col min="9467" max="9467" width="6.28515625" style="89" customWidth="1"/>
    <col min="9468" max="9468" width="7.28515625" style="89" customWidth="1"/>
    <col min="9469" max="9469" width="4" style="89" customWidth="1"/>
    <col min="9470" max="9470" width="6" style="89" customWidth="1"/>
    <col min="9471" max="9471" width="5.28515625" style="89" customWidth="1"/>
    <col min="9472" max="9472" width="5.7109375" style="89" customWidth="1"/>
    <col min="9473" max="9473" width="6.7109375" style="89" customWidth="1"/>
    <col min="9474" max="9698" width="11.7109375" style="89"/>
    <col min="9699" max="9699" width="14.28515625" style="89" customWidth="1"/>
    <col min="9700" max="9708" width="0" style="89" hidden="1" customWidth="1"/>
    <col min="9709" max="9709" width="1.28515625" style="89" customWidth="1"/>
    <col min="9710" max="9711" width="6.28515625" style="89" customWidth="1"/>
    <col min="9712" max="9712" width="5.28515625" style="89" customWidth="1"/>
    <col min="9713" max="9713" width="7.28515625" style="89" customWidth="1"/>
    <col min="9714" max="9714" width="1.28515625" style="89" customWidth="1"/>
    <col min="9715" max="9717" width="5.7109375" style="89" customWidth="1"/>
    <col min="9718" max="9718" width="7.28515625" style="89" customWidth="1"/>
    <col min="9719" max="9719" width="6.28515625" style="89" customWidth="1"/>
    <col min="9720" max="9720" width="0.7109375" style="89" customWidth="1"/>
    <col min="9721" max="9722" width="5.7109375" style="89" customWidth="1"/>
    <col min="9723" max="9723" width="6.28515625" style="89" customWidth="1"/>
    <col min="9724" max="9724" width="7.28515625" style="89" customWidth="1"/>
    <col min="9725" max="9725" width="4" style="89" customWidth="1"/>
    <col min="9726" max="9726" width="6" style="89" customWidth="1"/>
    <col min="9727" max="9727" width="5.28515625" style="89" customWidth="1"/>
    <col min="9728" max="9728" width="5.7109375" style="89" customWidth="1"/>
    <col min="9729" max="9729" width="6.7109375" style="89" customWidth="1"/>
    <col min="9730" max="9954" width="11.7109375" style="89"/>
    <col min="9955" max="9955" width="14.28515625" style="89" customWidth="1"/>
    <col min="9956" max="9964" width="0" style="89" hidden="1" customWidth="1"/>
    <col min="9965" max="9965" width="1.28515625" style="89" customWidth="1"/>
    <col min="9966" max="9967" width="6.28515625" style="89" customWidth="1"/>
    <col min="9968" max="9968" width="5.28515625" style="89" customWidth="1"/>
    <col min="9969" max="9969" width="7.28515625" style="89" customWidth="1"/>
    <col min="9970" max="9970" width="1.28515625" style="89" customWidth="1"/>
    <col min="9971" max="9973" width="5.7109375" style="89" customWidth="1"/>
    <col min="9974" max="9974" width="7.28515625" style="89" customWidth="1"/>
    <col min="9975" max="9975" width="6.28515625" style="89" customWidth="1"/>
    <col min="9976" max="9976" width="0.7109375" style="89" customWidth="1"/>
    <col min="9977" max="9978" width="5.7109375" style="89" customWidth="1"/>
    <col min="9979" max="9979" width="6.28515625" style="89" customWidth="1"/>
    <col min="9980" max="9980" width="7.28515625" style="89" customWidth="1"/>
    <col min="9981" max="9981" width="4" style="89" customWidth="1"/>
    <col min="9982" max="9982" width="6" style="89" customWidth="1"/>
    <col min="9983" max="9983" width="5.28515625" style="89" customWidth="1"/>
    <col min="9984" max="9984" width="5.7109375" style="89" customWidth="1"/>
    <col min="9985" max="9985" width="6.7109375" style="89" customWidth="1"/>
    <col min="9986" max="10210" width="11.7109375" style="89"/>
    <col min="10211" max="10211" width="14.28515625" style="89" customWidth="1"/>
    <col min="10212" max="10220" width="0" style="89" hidden="1" customWidth="1"/>
    <col min="10221" max="10221" width="1.28515625" style="89" customWidth="1"/>
    <col min="10222" max="10223" width="6.28515625" style="89" customWidth="1"/>
    <col min="10224" max="10224" width="5.28515625" style="89" customWidth="1"/>
    <col min="10225" max="10225" width="7.28515625" style="89" customWidth="1"/>
    <col min="10226" max="10226" width="1.28515625" style="89" customWidth="1"/>
    <col min="10227" max="10229" width="5.7109375" style="89" customWidth="1"/>
    <col min="10230" max="10230" width="7.28515625" style="89" customWidth="1"/>
    <col min="10231" max="10231" width="6.28515625" style="89" customWidth="1"/>
    <col min="10232" max="10232" width="0.7109375" style="89" customWidth="1"/>
    <col min="10233" max="10234" width="5.7109375" style="89" customWidth="1"/>
    <col min="10235" max="10235" width="6.28515625" style="89" customWidth="1"/>
    <col min="10236" max="10236" width="7.28515625" style="89" customWidth="1"/>
    <col min="10237" max="10237" width="4" style="89" customWidth="1"/>
    <col min="10238" max="10238" width="6" style="89" customWidth="1"/>
    <col min="10239" max="10239" width="5.28515625" style="89" customWidth="1"/>
    <col min="10240" max="10240" width="5.7109375" style="89" customWidth="1"/>
    <col min="10241" max="10241" width="6.7109375" style="89" customWidth="1"/>
    <col min="10242" max="10466" width="11.7109375" style="89"/>
    <col min="10467" max="10467" width="14.28515625" style="89" customWidth="1"/>
    <col min="10468" max="10476" width="0" style="89" hidden="1" customWidth="1"/>
    <col min="10477" max="10477" width="1.28515625" style="89" customWidth="1"/>
    <col min="10478" max="10479" width="6.28515625" style="89" customWidth="1"/>
    <col min="10480" max="10480" width="5.28515625" style="89" customWidth="1"/>
    <col min="10481" max="10481" width="7.28515625" style="89" customWidth="1"/>
    <col min="10482" max="10482" width="1.28515625" style="89" customWidth="1"/>
    <col min="10483" max="10485" width="5.7109375" style="89" customWidth="1"/>
    <col min="10486" max="10486" width="7.28515625" style="89" customWidth="1"/>
    <col min="10487" max="10487" width="6.28515625" style="89" customWidth="1"/>
    <col min="10488" max="10488" width="0.7109375" style="89" customWidth="1"/>
    <col min="10489" max="10490" width="5.7109375" style="89" customWidth="1"/>
    <col min="10491" max="10491" width="6.28515625" style="89" customWidth="1"/>
    <col min="10492" max="10492" width="7.28515625" style="89" customWidth="1"/>
    <col min="10493" max="10493" width="4" style="89" customWidth="1"/>
    <col min="10494" max="10494" width="6" style="89" customWidth="1"/>
    <col min="10495" max="10495" width="5.28515625" style="89" customWidth="1"/>
    <col min="10496" max="10496" width="5.7109375" style="89" customWidth="1"/>
    <col min="10497" max="10497" width="6.7109375" style="89" customWidth="1"/>
    <col min="10498" max="10722" width="11.7109375" style="89"/>
    <col min="10723" max="10723" width="14.28515625" style="89" customWidth="1"/>
    <col min="10724" max="10732" width="0" style="89" hidden="1" customWidth="1"/>
    <col min="10733" max="10733" width="1.28515625" style="89" customWidth="1"/>
    <col min="10734" max="10735" width="6.28515625" style="89" customWidth="1"/>
    <col min="10736" max="10736" width="5.28515625" style="89" customWidth="1"/>
    <col min="10737" max="10737" width="7.28515625" style="89" customWidth="1"/>
    <col min="10738" max="10738" width="1.28515625" style="89" customWidth="1"/>
    <col min="10739" max="10741" width="5.7109375" style="89" customWidth="1"/>
    <col min="10742" max="10742" width="7.28515625" style="89" customWidth="1"/>
    <col min="10743" max="10743" width="6.28515625" style="89" customWidth="1"/>
    <col min="10744" max="10744" width="0.7109375" style="89" customWidth="1"/>
    <col min="10745" max="10746" width="5.7109375" style="89" customWidth="1"/>
    <col min="10747" max="10747" width="6.28515625" style="89" customWidth="1"/>
    <col min="10748" max="10748" width="7.28515625" style="89" customWidth="1"/>
    <col min="10749" max="10749" width="4" style="89" customWidth="1"/>
    <col min="10750" max="10750" width="6" style="89" customWidth="1"/>
    <col min="10751" max="10751" width="5.28515625" style="89" customWidth="1"/>
    <col min="10752" max="10752" width="5.7109375" style="89" customWidth="1"/>
    <col min="10753" max="10753" width="6.7109375" style="89" customWidth="1"/>
    <col min="10754" max="10978" width="11.7109375" style="89"/>
    <col min="10979" max="10979" width="14.28515625" style="89" customWidth="1"/>
    <col min="10980" max="10988" width="0" style="89" hidden="1" customWidth="1"/>
    <col min="10989" max="10989" width="1.28515625" style="89" customWidth="1"/>
    <col min="10990" max="10991" width="6.28515625" style="89" customWidth="1"/>
    <col min="10992" max="10992" width="5.28515625" style="89" customWidth="1"/>
    <col min="10993" max="10993" width="7.28515625" style="89" customWidth="1"/>
    <col min="10994" max="10994" width="1.28515625" style="89" customWidth="1"/>
    <col min="10995" max="10997" width="5.7109375" style="89" customWidth="1"/>
    <col min="10998" max="10998" width="7.28515625" style="89" customWidth="1"/>
    <col min="10999" max="10999" width="6.28515625" style="89" customWidth="1"/>
    <col min="11000" max="11000" width="0.7109375" style="89" customWidth="1"/>
    <col min="11001" max="11002" width="5.7109375" style="89" customWidth="1"/>
    <col min="11003" max="11003" width="6.28515625" style="89" customWidth="1"/>
    <col min="11004" max="11004" width="7.28515625" style="89" customWidth="1"/>
    <col min="11005" max="11005" width="4" style="89" customWidth="1"/>
    <col min="11006" max="11006" width="6" style="89" customWidth="1"/>
    <col min="11007" max="11007" width="5.28515625" style="89" customWidth="1"/>
    <col min="11008" max="11008" width="5.7109375" style="89" customWidth="1"/>
    <col min="11009" max="11009" width="6.7109375" style="89" customWidth="1"/>
    <col min="11010" max="11234" width="11.7109375" style="89"/>
    <col min="11235" max="11235" width="14.28515625" style="89" customWidth="1"/>
    <col min="11236" max="11244" width="0" style="89" hidden="1" customWidth="1"/>
    <col min="11245" max="11245" width="1.28515625" style="89" customWidth="1"/>
    <col min="11246" max="11247" width="6.28515625" style="89" customWidth="1"/>
    <col min="11248" max="11248" width="5.28515625" style="89" customWidth="1"/>
    <col min="11249" max="11249" width="7.28515625" style="89" customWidth="1"/>
    <col min="11250" max="11250" width="1.28515625" style="89" customWidth="1"/>
    <col min="11251" max="11253" width="5.7109375" style="89" customWidth="1"/>
    <col min="11254" max="11254" width="7.28515625" style="89" customWidth="1"/>
    <col min="11255" max="11255" width="6.28515625" style="89" customWidth="1"/>
    <col min="11256" max="11256" width="0.7109375" style="89" customWidth="1"/>
    <col min="11257" max="11258" width="5.7109375" style="89" customWidth="1"/>
    <col min="11259" max="11259" width="6.28515625" style="89" customWidth="1"/>
    <col min="11260" max="11260" width="7.28515625" style="89" customWidth="1"/>
    <col min="11261" max="11261" width="4" style="89" customWidth="1"/>
    <col min="11262" max="11262" width="6" style="89" customWidth="1"/>
    <col min="11263" max="11263" width="5.28515625" style="89" customWidth="1"/>
    <col min="11264" max="11264" width="5.7109375" style="89" customWidth="1"/>
    <col min="11265" max="11265" width="6.7109375" style="89" customWidth="1"/>
    <col min="11266" max="11490" width="11.7109375" style="89"/>
    <col min="11491" max="11491" width="14.28515625" style="89" customWidth="1"/>
    <col min="11492" max="11500" width="0" style="89" hidden="1" customWidth="1"/>
    <col min="11501" max="11501" width="1.28515625" style="89" customWidth="1"/>
    <col min="11502" max="11503" width="6.28515625" style="89" customWidth="1"/>
    <col min="11504" max="11504" width="5.28515625" style="89" customWidth="1"/>
    <col min="11505" max="11505" width="7.28515625" style="89" customWidth="1"/>
    <col min="11506" max="11506" width="1.28515625" style="89" customWidth="1"/>
    <col min="11507" max="11509" width="5.7109375" style="89" customWidth="1"/>
    <col min="11510" max="11510" width="7.28515625" style="89" customWidth="1"/>
    <col min="11511" max="11511" width="6.28515625" style="89" customWidth="1"/>
    <col min="11512" max="11512" width="0.7109375" style="89" customWidth="1"/>
    <col min="11513" max="11514" width="5.7109375" style="89" customWidth="1"/>
    <col min="11515" max="11515" width="6.28515625" style="89" customWidth="1"/>
    <col min="11516" max="11516" width="7.28515625" style="89" customWidth="1"/>
    <col min="11517" max="11517" width="4" style="89" customWidth="1"/>
    <col min="11518" max="11518" width="6" style="89" customWidth="1"/>
    <col min="11519" max="11519" width="5.28515625" style="89" customWidth="1"/>
    <col min="11520" max="11520" width="5.7109375" style="89" customWidth="1"/>
    <col min="11521" max="11521" width="6.7109375" style="89" customWidth="1"/>
    <col min="11522" max="11746" width="11.7109375" style="89"/>
    <col min="11747" max="11747" width="14.28515625" style="89" customWidth="1"/>
    <col min="11748" max="11756" width="0" style="89" hidden="1" customWidth="1"/>
    <col min="11757" max="11757" width="1.28515625" style="89" customWidth="1"/>
    <col min="11758" max="11759" width="6.28515625" style="89" customWidth="1"/>
    <col min="11760" max="11760" width="5.28515625" style="89" customWidth="1"/>
    <col min="11761" max="11761" width="7.28515625" style="89" customWidth="1"/>
    <col min="11762" max="11762" width="1.28515625" style="89" customWidth="1"/>
    <col min="11763" max="11765" width="5.7109375" style="89" customWidth="1"/>
    <col min="11766" max="11766" width="7.28515625" style="89" customWidth="1"/>
    <col min="11767" max="11767" width="6.28515625" style="89" customWidth="1"/>
    <col min="11768" max="11768" width="0.7109375" style="89" customWidth="1"/>
    <col min="11769" max="11770" width="5.7109375" style="89" customWidth="1"/>
    <col min="11771" max="11771" width="6.28515625" style="89" customWidth="1"/>
    <col min="11772" max="11772" width="7.28515625" style="89" customWidth="1"/>
    <col min="11773" max="11773" width="4" style="89" customWidth="1"/>
    <col min="11774" max="11774" width="6" style="89" customWidth="1"/>
    <col min="11775" max="11775" width="5.28515625" style="89" customWidth="1"/>
    <col min="11776" max="11776" width="5.7109375" style="89" customWidth="1"/>
    <col min="11777" max="11777" width="6.7109375" style="89" customWidth="1"/>
    <col min="11778" max="12002" width="11.7109375" style="89"/>
    <col min="12003" max="12003" width="14.28515625" style="89" customWidth="1"/>
    <col min="12004" max="12012" width="0" style="89" hidden="1" customWidth="1"/>
    <col min="12013" max="12013" width="1.28515625" style="89" customWidth="1"/>
    <col min="12014" max="12015" width="6.28515625" style="89" customWidth="1"/>
    <col min="12016" max="12016" width="5.28515625" style="89" customWidth="1"/>
    <col min="12017" max="12017" width="7.28515625" style="89" customWidth="1"/>
    <col min="12018" max="12018" width="1.28515625" style="89" customWidth="1"/>
    <col min="12019" max="12021" width="5.7109375" style="89" customWidth="1"/>
    <col min="12022" max="12022" width="7.28515625" style="89" customWidth="1"/>
    <col min="12023" max="12023" width="6.28515625" style="89" customWidth="1"/>
    <col min="12024" max="12024" width="0.7109375" style="89" customWidth="1"/>
    <col min="12025" max="12026" width="5.7109375" style="89" customWidth="1"/>
    <col min="12027" max="12027" width="6.28515625" style="89" customWidth="1"/>
    <col min="12028" max="12028" width="7.28515625" style="89" customWidth="1"/>
    <col min="12029" max="12029" width="4" style="89" customWidth="1"/>
    <col min="12030" max="12030" width="6" style="89" customWidth="1"/>
    <col min="12031" max="12031" width="5.28515625" style="89" customWidth="1"/>
    <col min="12032" max="12032" width="5.7109375" style="89" customWidth="1"/>
    <col min="12033" max="12033" width="6.7109375" style="89" customWidth="1"/>
    <col min="12034" max="12258" width="11.7109375" style="89"/>
    <col min="12259" max="12259" width="14.28515625" style="89" customWidth="1"/>
    <col min="12260" max="12268" width="0" style="89" hidden="1" customWidth="1"/>
    <col min="12269" max="12269" width="1.28515625" style="89" customWidth="1"/>
    <col min="12270" max="12271" width="6.28515625" style="89" customWidth="1"/>
    <col min="12272" max="12272" width="5.28515625" style="89" customWidth="1"/>
    <col min="12273" max="12273" width="7.28515625" style="89" customWidth="1"/>
    <col min="12274" max="12274" width="1.28515625" style="89" customWidth="1"/>
    <col min="12275" max="12277" width="5.7109375" style="89" customWidth="1"/>
    <col min="12278" max="12278" width="7.28515625" style="89" customWidth="1"/>
    <col min="12279" max="12279" width="6.28515625" style="89" customWidth="1"/>
    <col min="12280" max="12280" width="0.7109375" style="89" customWidth="1"/>
    <col min="12281" max="12282" width="5.7109375" style="89" customWidth="1"/>
    <col min="12283" max="12283" width="6.28515625" style="89" customWidth="1"/>
    <col min="12284" max="12284" width="7.28515625" style="89" customWidth="1"/>
    <col min="12285" max="12285" width="4" style="89" customWidth="1"/>
    <col min="12286" max="12286" width="6" style="89" customWidth="1"/>
    <col min="12287" max="12287" width="5.28515625" style="89" customWidth="1"/>
    <col min="12288" max="12288" width="5.7109375" style="89" customWidth="1"/>
    <col min="12289" max="12289" width="6.7109375" style="89" customWidth="1"/>
    <col min="12290" max="12514" width="11.7109375" style="89"/>
    <col min="12515" max="12515" width="14.28515625" style="89" customWidth="1"/>
    <col min="12516" max="12524" width="0" style="89" hidden="1" customWidth="1"/>
    <col min="12525" max="12525" width="1.28515625" style="89" customWidth="1"/>
    <col min="12526" max="12527" width="6.28515625" style="89" customWidth="1"/>
    <col min="12528" max="12528" width="5.28515625" style="89" customWidth="1"/>
    <col min="12529" max="12529" width="7.28515625" style="89" customWidth="1"/>
    <col min="12530" max="12530" width="1.28515625" style="89" customWidth="1"/>
    <col min="12531" max="12533" width="5.7109375" style="89" customWidth="1"/>
    <col min="12534" max="12534" width="7.28515625" style="89" customWidth="1"/>
    <col min="12535" max="12535" width="6.28515625" style="89" customWidth="1"/>
    <col min="12536" max="12536" width="0.7109375" style="89" customWidth="1"/>
    <col min="12537" max="12538" width="5.7109375" style="89" customWidth="1"/>
    <col min="12539" max="12539" width="6.28515625" style="89" customWidth="1"/>
    <col min="12540" max="12540" width="7.28515625" style="89" customWidth="1"/>
    <col min="12541" max="12541" width="4" style="89" customWidth="1"/>
    <col min="12542" max="12542" width="6" style="89" customWidth="1"/>
    <col min="12543" max="12543" width="5.28515625" style="89" customWidth="1"/>
    <col min="12544" max="12544" width="5.7109375" style="89" customWidth="1"/>
    <col min="12545" max="12545" width="6.7109375" style="89" customWidth="1"/>
    <col min="12546" max="12770" width="11.7109375" style="89"/>
    <col min="12771" max="12771" width="14.28515625" style="89" customWidth="1"/>
    <col min="12772" max="12780" width="0" style="89" hidden="1" customWidth="1"/>
    <col min="12781" max="12781" width="1.28515625" style="89" customWidth="1"/>
    <col min="12782" max="12783" width="6.28515625" style="89" customWidth="1"/>
    <col min="12784" max="12784" width="5.28515625" style="89" customWidth="1"/>
    <col min="12785" max="12785" width="7.28515625" style="89" customWidth="1"/>
    <col min="12786" max="12786" width="1.28515625" style="89" customWidth="1"/>
    <col min="12787" max="12789" width="5.7109375" style="89" customWidth="1"/>
    <col min="12790" max="12790" width="7.28515625" style="89" customWidth="1"/>
    <col min="12791" max="12791" width="6.28515625" style="89" customWidth="1"/>
    <col min="12792" max="12792" width="0.7109375" style="89" customWidth="1"/>
    <col min="12793" max="12794" width="5.7109375" style="89" customWidth="1"/>
    <col min="12795" max="12795" width="6.28515625" style="89" customWidth="1"/>
    <col min="12796" max="12796" width="7.28515625" style="89" customWidth="1"/>
    <col min="12797" max="12797" width="4" style="89" customWidth="1"/>
    <col min="12798" max="12798" width="6" style="89" customWidth="1"/>
    <col min="12799" max="12799" width="5.28515625" style="89" customWidth="1"/>
    <col min="12800" max="12800" width="5.7109375" style="89" customWidth="1"/>
    <col min="12801" max="12801" width="6.7109375" style="89" customWidth="1"/>
    <col min="12802" max="13026" width="11.7109375" style="89"/>
    <col min="13027" max="13027" width="14.28515625" style="89" customWidth="1"/>
    <col min="13028" max="13036" width="0" style="89" hidden="1" customWidth="1"/>
    <col min="13037" max="13037" width="1.28515625" style="89" customWidth="1"/>
    <col min="13038" max="13039" width="6.28515625" style="89" customWidth="1"/>
    <col min="13040" max="13040" width="5.28515625" style="89" customWidth="1"/>
    <col min="13041" max="13041" width="7.28515625" style="89" customWidth="1"/>
    <col min="13042" max="13042" width="1.28515625" style="89" customWidth="1"/>
    <col min="13043" max="13045" width="5.7109375" style="89" customWidth="1"/>
    <col min="13046" max="13046" width="7.28515625" style="89" customWidth="1"/>
    <col min="13047" max="13047" width="6.28515625" style="89" customWidth="1"/>
    <col min="13048" max="13048" width="0.7109375" style="89" customWidth="1"/>
    <col min="13049" max="13050" width="5.7109375" style="89" customWidth="1"/>
    <col min="13051" max="13051" width="6.28515625" style="89" customWidth="1"/>
    <col min="13052" max="13052" width="7.28515625" style="89" customWidth="1"/>
    <col min="13053" max="13053" width="4" style="89" customWidth="1"/>
    <col min="13054" max="13054" width="6" style="89" customWidth="1"/>
    <col min="13055" max="13055" width="5.28515625" style="89" customWidth="1"/>
    <col min="13056" max="13056" width="5.7109375" style="89" customWidth="1"/>
    <col min="13057" max="13057" width="6.7109375" style="89" customWidth="1"/>
    <col min="13058" max="13282" width="11.7109375" style="89"/>
    <col min="13283" max="13283" width="14.28515625" style="89" customWidth="1"/>
    <col min="13284" max="13292" width="0" style="89" hidden="1" customWidth="1"/>
    <col min="13293" max="13293" width="1.28515625" style="89" customWidth="1"/>
    <col min="13294" max="13295" width="6.28515625" style="89" customWidth="1"/>
    <col min="13296" max="13296" width="5.28515625" style="89" customWidth="1"/>
    <col min="13297" max="13297" width="7.28515625" style="89" customWidth="1"/>
    <col min="13298" max="13298" width="1.28515625" style="89" customWidth="1"/>
    <col min="13299" max="13301" width="5.7109375" style="89" customWidth="1"/>
    <col min="13302" max="13302" width="7.28515625" style="89" customWidth="1"/>
    <col min="13303" max="13303" width="6.28515625" style="89" customWidth="1"/>
    <col min="13304" max="13304" width="0.7109375" style="89" customWidth="1"/>
    <col min="13305" max="13306" width="5.7109375" style="89" customWidth="1"/>
    <col min="13307" max="13307" width="6.28515625" style="89" customWidth="1"/>
    <col min="13308" max="13308" width="7.28515625" style="89" customWidth="1"/>
    <col min="13309" max="13309" width="4" style="89" customWidth="1"/>
    <col min="13310" max="13310" width="6" style="89" customWidth="1"/>
    <col min="13311" max="13311" width="5.28515625" style="89" customWidth="1"/>
    <col min="13312" max="13312" width="5.7109375" style="89" customWidth="1"/>
    <col min="13313" max="13313" width="6.7109375" style="89" customWidth="1"/>
    <col min="13314" max="13538" width="11.7109375" style="89"/>
    <col min="13539" max="13539" width="14.28515625" style="89" customWidth="1"/>
    <col min="13540" max="13548" width="0" style="89" hidden="1" customWidth="1"/>
    <col min="13549" max="13549" width="1.28515625" style="89" customWidth="1"/>
    <col min="13550" max="13551" width="6.28515625" style="89" customWidth="1"/>
    <col min="13552" max="13552" width="5.28515625" style="89" customWidth="1"/>
    <col min="13553" max="13553" width="7.28515625" style="89" customWidth="1"/>
    <col min="13554" max="13554" width="1.28515625" style="89" customWidth="1"/>
    <col min="13555" max="13557" width="5.7109375" style="89" customWidth="1"/>
    <col min="13558" max="13558" width="7.28515625" style="89" customWidth="1"/>
    <col min="13559" max="13559" width="6.28515625" style="89" customWidth="1"/>
    <col min="13560" max="13560" width="0.7109375" style="89" customWidth="1"/>
    <col min="13561" max="13562" width="5.7109375" style="89" customWidth="1"/>
    <col min="13563" max="13563" width="6.28515625" style="89" customWidth="1"/>
    <col min="13564" max="13564" width="7.28515625" style="89" customWidth="1"/>
    <col min="13565" max="13565" width="4" style="89" customWidth="1"/>
    <col min="13566" max="13566" width="6" style="89" customWidth="1"/>
    <col min="13567" max="13567" width="5.28515625" style="89" customWidth="1"/>
    <col min="13568" max="13568" width="5.7109375" style="89" customWidth="1"/>
    <col min="13569" max="13569" width="6.7109375" style="89" customWidth="1"/>
    <col min="13570" max="13794" width="11.7109375" style="89"/>
    <col min="13795" max="13795" width="14.28515625" style="89" customWidth="1"/>
    <col min="13796" max="13804" width="0" style="89" hidden="1" customWidth="1"/>
    <col min="13805" max="13805" width="1.28515625" style="89" customWidth="1"/>
    <col min="13806" max="13807" width="6.28515625" style="89" customWidth="1"/>
    <col min="13808" max="13808" width="5.28515625" style="89" customWidth="1"/>
    <col min="13809" max="13809" width="7.28515625" style="89" customWidth="1"/>
    <col min="13810" max="13810" width="1.28515625" style="89" customWidth="1"/>
    <col min="13811" max="13813" width="5.7109375" style="89" customWidth="1"/>
    <col min="13814" max="13814" width="7.28515625" style="89" customWidth="1"/>
    <col min="13815" max="13815" width="6.28515625" style="89" customWidth="1"/>
    <col min="13816" max="13816" width="0.7109375" style="89" customWidth="1"/>
    <col min="13817" max="13818" width="5.7109375" style="89" customWidth="1"/>
    <col min="13819" max="13819" width="6.28515625" style="89" customWidth="1"/>
    <col min="13820" max="13820" width="7.28515625" style="89" customWidth="1"/>
    <col min="13821" max="13821" width="4" style="89" customWidth="1"/>
    <col min="13822" max="13822" width="6" style="89" customWidth="1"/>
    <col min="13823" max="13823" width="5.28515625" style="89" customWidth="1"/>
    <col min="13824" max="13824" width="5.7109375" style="89" customWidth="1"/>
    <col min="13825" max="13825" width="6.7109375" style="89" customWidth="1"/>
    <col min="13826" max="14050" width="11.7109375" style="89"/>
    <col min="14051" max="14051" width="14.28515625" style="89" customWidth="1"/>
    <col min="14052" max="14060" width="0" style="89" hidden="1" customWidth="1"/>
    <col min="14061" max="14061" width="1.28515625" style="89" customWidth="1"/>
    <col min="14062" max="14063" width="6.28515625" style="89" customWidth="1"/>
    <col min="14064" max="14064" width="5.28515625" style="89" customWidth="1"/>
    <col min="14065" max="14065" width="7.28515625" style="89" customWidth="1"/>
    <col min="14066" max="14066" width="1.28515625" style="89" customWidth="1"/>
    <col min="14067" max="14069" width="5.7109375" style="89" customWidth="1"/>
    <col min="14070" max="14070" width="7.28515625" style="89" customWidth="1"/>
    <col min="14071" max="14071" width="6.28515625" style="89" customWidth="1"/>
    <col min="14072" max="14072" width="0.7109375" style="89" customWidth="1"/>
    <col min="14073" max="14074" width="5.7109375" style="89" customWidth="1"/>
    <col min="14075" max="14075" width="6.28515625" style="89" customWidth="1"/>
    <col min="14076" max="14076" width="7.28515625" style="89" customWidth="1"/>
    <col min="14077" max="14077" width="4" style="89" customWidth="1"/>
    <col min="14078" max="14078" width="6" style="89" customWidth="1"/>
    <col min="14079" max="14079" width="5.28515625" style="89" customWidth="1"/>
    <col min="14080" max="14080" width="5.7109375" style="89" customWidth="1"/>
    <col min="14081" max="14081" width="6.7109375" style="89" customWidth="1"/>
    <col min="14082" max="14306" width="11.7109375" style="89"/>
    <col min="14307" max="14307" width="14.28515625" style="89" customWidth="1"/>
    <col min="14308" max="14316" width="0" style="89" hidden="1" customWidth="1"/>
    <col min="14317" max="14317" width="1.28515625" style="89" customWidth="1"/>
    <col min="14318" max="14319" width="6.28515625" style="89" customWidth="1"/>
    <col min="14320" max="14320" width="5.28515625" style="89" customWidth="1"/>
    <col min="14321" max="14321" width="7.28515625" style="89" customWidth="1"/>
    <col min="14322" max="14322" width="1.28515625" style="89" customWidth="1"/>
    <col min="14323" max="14325" width="5.7109375" style="89" customWidth="1"/>
    <col min="14326" max="14326" width="7.28515625" style="89" customWidth="1"/>
    <col min="14327" max="14327" width="6.28515625" style="89" customWidth="1"/>
    <col min="14328" max="14328" width="0.7109375" style="89" customWidth="1"/>
    <col min="14329" max="14330" width="5.7109375" style="89" customWidth="1"/>
    <col min="14331" max="14331" width="6.28515625" style="89" customWidth="1"/>
    <col min="14332" max="14332" width="7.28515625" style="89" customWidth="1"/>
    <col min="14333" max="14333" width="4" style="89" customWidth="1"/>
    <col min="14334" max="14334" width="6" style="89" customWidth="1"/>
    <col min="14335" max="14335" width="5.28515625" style="89" customWidth="1"/>
    <col min="14336" max="14336" width="5.7109375" style="89" customWidth="1"/>
    <col min="14337" max="14337" width="6.7109375" style="89" customWidth="1"/>
    <col min="14338" max="14562" width="11.7109375" style="89"/>
    <col min="14563" max="14563" width="14.28515625" style="89" customWidth="1"/>
    <col min="14564" max="14572" width="0" style="89" hidden="1" customWidth="1"/>
    <col min="14573" max="14573" width="1.28515625" style="89" customWidth="1"/>
    <col min="14574" max="14575" width="6.28515625" style="89" customWidth="1"/>
    <col min="14576" max="14576" width="5.28515625" style="89" customWidth="1"/>
    <col min="14577" max="14577" width="7.28515625" style="89" customWidth="1"/>
    <col min="14578" max="14578" width="1.28515625" style="89" customWidth="1"/>
    <col min="14579" max="14581" width="5.7109375" style="89" customWidth="1"/>
    <col min="14582" max="14582" width="7.28515625" style="89" customWidth="1"/>
    <col min="14583" max="14583" width="6.28515625" style="89" customWidth="1"/>
    <col min="14584" max="14584" width="0.7109375" style="89" customWidth="1"/>
    <col min="14585" max="14586" width="5.7109375" style="89" customWidth="1"/>
    <col min="14587" max="14587" width="6.28515625" style="89" customWidth="1"/>
    <col min="14588" max="14588" width="7.28515625" style="89" customWidth="1"/>
    <col min="14589" max="14589" width="4" style="89" customWidth="1"/>
    <col min="14590" max="14590" width="6" style="89" customWidth="1"/>
    <col min="14591" max="14591" width="5.28515625" style="89" customWidth="1"/>
    <col min="14592" max="14592" width="5.7109375" style="89" customWidth="1"/>
    <col min="14593" max="14593" width="6.7109375" style="89" customWidth="1"/>
    <col min="14594" max="14818" width="11.7109375" style="89"/>
    <col min="14819" max="14819" width="14.28515625" style="89" customWidth="1"/>
    <col min="14820" max="14828" width="0" style="89" hidden="1" customWidth="1"/>
    <col min="14829" max="14829" width="1.28515625" style="89" customWidth="1"/>
    <col min="14830" max="14831" width="6.28515625" style="89" customWidth="1"/>
    <col min="14832" max="14832" width="5.28515625" style="89" customWidth="1"/>
    <col min="14833" max="14833" width="7.28515625" style="89" customWidth="1"/>
    <col min="14834" max="14834" width="1.28515625" style="89" customWidth="1"/>
    <col min="14835" max="14837" width="5.7109375" style="89" customWidth="1"/>
    <col min="14838" max="14838" width="7.28515625" style="89" customWidth="1"/>
    <col min="14839" max="14839" width="6.28515625" style="89" customWidth="1"/>
    <col min="14840" max="14840" width="0.7109375" style="89" customWidth="1"/>
    <col min="14841" max="14842" width="5.7109375" style="89" customWidth="1"/>
    <col min="14843" max="14843" width="6.28515625" style="89" customWidth="1"/>
    <col min="14844" max="14844" width="7.28515625" style="89" customWidth="1"/>
    <col min="14845" max="14845" width="4" style="89" customWidth="1"/>
    <col min="14846" max="14846" width="6" style="89" customWidth="1"/>
    <col min="14847" max="14847" width="5.28515625" style="89" customWidth="1"/>
    <col min="14848" max="14848" width="5.7109375" style="89" customWidth="1"/>
    <col min="14849" max="14849" width="6.7109375" style="89" customWidth="1"/>
    <col min="14850" max="15074" width="11.7109375" style="89"/>
    <col min="15075" max="15075" width="14.28515625" style="89" customWidth="1"/>
    <col min="15076" max="15084" width="0" style="89" hidden="1" customWidth="1"/>
    <col min="15085" max="15085" width="1.28515625" style="89" customWidth="1"/>
    <col min="15086" max="15087" width="6.28515625" style="89" customWidth="1"/>
    <col min="15088" max="15088" width="5.28515625" style="89" customWidth="1"/>
    <col min="15089" max="15089" width="7.28515625" style="89" customWidth="1"/>
    <col min="15090" max="15090" width="1.28515625" style="89" customWidth="1"/>
    <col min="15091" max="15093" width="5.7109375" style="89" customWidth="1"/>
    <col min="15094" max="15094" width="7.28515625" style="89" customWidth="1"/>
    <col min="15095" max="15095" width="6.28515625" style="89" customWidth="1"/>
    <col min="15096" max="15096" width="0.7109375" style="89" customWidth="1"/>
    <col min="15097" max="15098" width="5.7109375" style="89" customWidth="1"/>
    <col min="15099" max="15099" width="6.28515625" style="89" customWidth="1"/>
    <col min="15100" max="15100" width="7.28515625" style="89" customWidth="1"/>
    <col min="15101" max="15101" width="4" style="89" customWidth="1"/>
    <col min="15102" max="15102" width="6" style="89" customWidth="1"/>
    <col min="15103" max="15103" width="5.28515625" style="89" customWidth="1"/>
    <col min="15104" max="15104" width="5.7109375" style="89" customWidth="1"/>
    <col min="15105" max="15105" width="6.7109375" style="89" customWidth="1"/>
    <col min="15106" max="15330" width="11.7109375" style="89"/>
    <col min="15331" max="15331" width="14.28515625" style="89" customWidth="1"/>
    <col min="15332" max="15340" width="0" style="89" hidden="1" customWidth="1"/>
    <col min="15341" max="15341" width="1.28515625" style="89" customWidth="1"/>
    <col min="15342" max="15343" width="6.28515625" style="89" customWidth="1"/>
    <col min="15344" max="15344" width="5.28515625" style="89" customWidth="1"/>
    <col min="15345" max="15345" width="7.28515625" style="89" customWidth="1"/>
    <col min="15346" max="15346" width="1.28515625" style="89" customWidth="1"/>
    <col min="15347" max="15349" width="5.7109375" style="89" customWidth="1"/>
    <col min="15350" max="15350" width="7.28515625" style="89" customWidth="1"/>
    <col min="15351" max="15351" width="6.28515625" style="89" customWidth="1"/>
    <col min="15352" max="15352" width="0.7109375" style="89" customWidth="1"/>
    <col min="15353" max="15354" width="5.7109375" style="89" customWidth="1"/>
    <col min="15355" max="15355" width="6.28515625" style="89" customWidth="1"/>
    <col min="15356" max="15356" width="7.28515625" style="89" customWidth="1"/>
    <col min="15357" max="15357" width="4" style="89" customWidth="1"/>
    <col min="15358" max="15358" width="6" style="89" customWidth="1"/>
    <col min="15359" max="15359" width="5.28515625" style="89" customWidth="1"/>
    <col min="15360" max="15360" width="5.7109375" style="89" customWidth="1"/>
    <col min="15361" max="15361" width="6.7109375" style="89" customWidth="1"/>
    <col min="15362" max="15586" width="11.7109375" style="89"/>
    <col min="15587" max="15587" width="14.28515625" style="89" customWidth="1"/>
    <col min="15588" max="15596" width="0" style="89" hidden="1" customWidth="1"/>
    <col min="15597" max="15597" width="1.28515625" style="89" customWidth="1"/>
    <col min="15598" max="15599" width="6.28515625" style="89" customWidth="1"/>
    <col min="15600" max="15600" width="5.28515625" style="89" customWidth="1"/>
    <col min="15601" max="15601" width="7.28515625" style="89" customWidth="1"/>
    <col min="15602" max="15602" width="1.28515625" style="89" customWidth="1"/>
    <col min="15603" max="15605" width="5.7109375" style="89" customWidth="1"/>
    <col min="15606" max="15606" width="7.28515625" style="89" customWidth="1"/>
    <col min="15607" max="15607" width="6.28515625" style="89" customWidth="1"/>
    <col min="15608" max="15608" width="0.7109375" style="89" customWidth="1"/>
    <col min="15609" max="15610" width="5.7109375" style="89" customWidth="1"/>
    <col min="15611" max="15611" width="6.28515625" style="89" customWidth="1"/>
    <col min="15612" max="15612" width="7.28515625" style="89" customWidth="1"/>
    <col min="15613" max="15613" width="4" style="89" customWidth="1"/>
    <col min="15614" max="15614" width="6" style="89" customWidth="1"/>
    <col min="15615" max="15615" width="5.28515625" style="89" customWidth="1"/>
    <col min="15616" max="15616" width="5.7109375" style="89" customWidth="1"/>
    <col min="15617" max="15617" width="6.7109375" style="89" customWidth="1"/>
    <col min="15618" max="15842" width="11.7109375" style="89"/>
    <col min="15843" max="15843" width="14.28515625" style="89" customWidth="1"/>
    <col min="15844" max="15852" width="0" style="89" hidden="1" customWidth="1"/>
    <col min="15853" max="15853" width="1.28515625" style="89" customWidth="1"/>
    <col min="15854" max="15855" width="6.28515625" style="89" customWidth="1"/>
    <col min="15856" max="15856" width="5.28515625" style="89" customWidth="1"/>
    <col min="15857" max="15857" width="7.28515625" style="89" customWidth="1"/>
    <col min="15858" max="15858" width="1.28515625" style="89" customWidth="1"/>
    <col min="15859" max="15861" width="5.7109375" style="89" customWidth="1"/>
    <col min="15862" max="15862" width="7.28515625" style="89" customWidth="1"/>
    <col min="15863" max="15863" width="6.28515625" style="89" customWidth="1"/>
    <col min="15864" max="15864" width="0.7109375" style="89" customWidth="1"/>
    <col min="15865" max="15866" width="5.7109375" style="89" customWidth="1"/>
    <col min="15867" max="15867" width="6.28515625" style="89" customWidth="1"/>
    <col min="15868" max="15868" width="7.28515625" style="89" customWidth="1"/>
    <col min="15869" max="15869" width="4" style="89" customWidth="1"/>
    <col min="15870" max="15870" width="6" style="89" customWidth="1"/>
    <col min="15871" max="15871" width="5.28515625" style="89" customWidth="1"/>
    <col min="15872" max="15872" width="5.7109375" style="89" customWidth="1"/>
    <col min="15873" max="15873" width="6.7109375" style="89" customWidth="1"/>
    <col min="15874" max="16098" width="11.7109375" style="89"/>
    <col min="16099" max="16099" width="14.28515625" style="89" customWidth="1"/>
    <col min="16100" max="16108" width="0" style="89" hidden="1" customWidth="1"/>
    <col min="16109" max="16109" width="1.28515625" style="89" customWidth="1"/>
    <col min="16110" max="16111" width="6.28515625" style="89" customWidth="1"/>
    <col min="16112" max="16112" width="5.28515625" style="89" customWidth="1"/>
    <col min="16113" max="16113" width="7.28515625" style="89" customWidth="1"/>
    <col min="16114" max="16114" width="1.28515625" style="89" customWidth="1"/>
    <col min="16115" max="16117" width="5.7109375" style="89" customWidth="1"/>
    <col min="16118" max="16118" width="7.28515625" style="89" customWidth="1"/>
    <col min="16119" max="16119" width="6.28515625" style="89" customWidth="1"/>
    <col min="16120" max="16120" width="0.7109375" style="89" customWidth="1"/>
    <col min="16121" max="16122" width="5.7109375" style="89" customWidth="1"/>
    <col min="16123" max="16123" width="6.28515625" style="89" customWidth="1"/>
    <col min="16124" max="16124" width="7.28515625" style="89" customWidth="1"/>
    <col min="16125" max="16125" width="4" style="89" customWidth="1"/>
    <col min="16126" max="16126" width="6" style="89" customWidth="1"/>
    <col min="16127" max="16127" width="5.28515625" style="89" customWidth="1"/>
    <col min="16128" max="16128" width="5.7109375" style="89" customWidth="1"/>
    <col min="16129" max="16129" width="6.7109375" style="89" customWidth="1"/>
    <col min="16130" max="16381" width="11.7109375" style="89"/>
    <col min="16382" max="16384" width="11.7109375" style="89" customWidth="1"/>
  </cols>
  <sheetData>
    <row r="1" spans="1:23" ht="25.7" customHeight="1" x14ac:dyDescent="0.3">
      <c r="A1" s="447" t="s">
        <v>285</v>
      </c>
      <c r="B1" s="447"/>
      <c r="C1" s="447"/>
      <c r="D1" s="447"/>
      <c r="E1" s="447"/>
      <c r="F1" s="447"/>
      <c r="G1" s="447"/>
      <c r="H1" s="447"/>
      <c r="I1" s="445"/>
      <c r="J1" s="445"/>
      <c r="K1" s="445"/>
      <c r="L1" s="445"/>
      <c r="M1" s="445"/>
      <c r="N1" s="445"/>
      <c r="O1" s="445"/>
      <c r="P1" s="445"/>
      <c r="Q1" s="445"/>
      <c r="R1" s="445"/>
      <c r="S1" s="445"/>
      <c r="T1" s="445"/>
      <c r="U1" s="445"/>
      <c r="V1" s="445"/>
      <c r="W1" s="445"/>
    </row>
    <row r="2" spans="1:23" ht="12.75" customHeight="1" x14ac:dyDescent="0.3">
      <c r="A2" s="444" t="s">
        <v>180</v>
      </c>
      <c r="B2" s="444"/>
      <c r="C2" s="444"/>
      <c r="D2" s="444"/>
      <c r="E2" s="444"/>
      <c r="F2" s="444"/>
      <c r="G2" s="444"/>
      <c r="H2" s="444"/>
      <c r="I2" s="444"/>
      <c r="J2" s="444"/>
      <c r="K2" s="444"/>
      <c r="L2" s="444"/>
      <c r="M2" s="444"/>
      <c r="N2" s="444"/>
      <c r="O2" s="444"/>
      <c r="P2" s="444"/>
      <c r="Q2" s="444"/>
      <c r="R2" s="444"/>
      <c r="S2" s="444"/>
      <c r="T2" s="444"/>
      <c r="U2" s="444"/>
      <c r="V2" s="444"/>
      <c r="W2" s="444"/>
    </row>
    <row r="3" spans="1:23" ht="12.75" customHeight="1" x14ac:dyDescent="0.3">
      <c r="A3" s="22"/>
      <c r="B3" s="22"/>
      <c r="C3" s="22"/>
      <c r="D3" s="22"/>
      <c r="E3" s="22"/>
      <c r="F3" s="22"/>
      <c r="G3" s="22"/>
      <c r="H3" s="22"/>
      <c r="I3" s="145"/>
      <c r="J3" s="145"/>
      <c r="K3" s="172"/>
      <c r="L3" s="172"/>
      <c r="M3" s="172"/>
      <c r="N3" s="172"/>
      <c r="O3" s="172"/>
      <c r="P3" s="172"/>
      <c r="Q3" s="172"/>
      <c r="R3" s="172"/>
      <c r="S3" s="172"/>
      <c r="T3" s="172"/>
      <c r="U3" s="172"/>
      <c r="V3" s="172"/>
      <c r="W3" s="172"/>
    </row>
    <row r="4" spans="1:23" s="52" customFormat="1" ht="18" customHeight="1" x14ac:dyDescent="0.25">
      <c r="A4" s="274" t="s">
        <v>28</v>
      </c>
      <c r="B4" s="275"/>
      <c r="C4" s="275"/>
      <c r="D4" s="275"/>
      <c r="E4" s="275"/>
      <c r="F4" s="275"/>
      <c r="G4" s="275"/>
      <c r="H4" s="275"/>
      <c r="I4" s="276">
        <v>2006</v>
      </c>
      <c r="J4" s="276">
        <v>2007</v>
      </c>
      <c r="K4" s="276">
        <v>2008</v>
      </c>
      <c r="L4" s="276">
        <v>2009</v>
      </c>
      <c r="M4" s="276">
        <v>2010</v>
      </c>
      <c r="N4" s="276">
        <v>2011</v>
      </c>
      <c r="O4" s="276">
        <v>2013</v>
      </c>
      <c r="P4" s="276">
        <v>2014</v>
      </c>
      <c r="Q4" s="276">
        <v>2015</v>
      </c>
      <c r="R4" s="276">
        <v>2016</v>
      </c>
      <c r="S4" s="276">
        <v>2017</v>
      </c>
      <c r="T4" s="276">
        <v>2018</v>
      </c>
      <c r="U4" s="276">
        <v>2019</v>
      </c>
      <c r="V4" s="276">
        <v>2020</v>
      </c>
      <c r="W4" s="276" t="s">
        <v>281</v>
      </c>
    </row>
    <row r="5" spans="1:23" s="52" customFormat="1" ht="3" customHeight="1" x14ac:dyDescent="0.25">
      <c r="A5" s="277"/>
      <c r="B5" s="289"/>
      <c r="C5" s="289"/>
      <c r="D5" s="289"/>
      <c r="E5" s="289"/>
      <c r="F5" s="289"/>
      <c r="G5" s="289"/>
      <c r="H5" s="289"/>
      <c r="I5" s="290"/>
      <c r="J5" s="290"/>
      <c r="K5" s="290"/>
      <c r="L5" s="290"/>
      <c r="M5" s="290"/>
      <c r="N5" s="290"/>
      <c r="O5" s="290"/>
      <c r="P5" s="290"/>
      <c r="Q5" s="290"/>
      <c r="R5" s="290"/>
      <c r="S5" s="290"/>
      <c r="T5" s="290"/>
      <c r="U5" s="290"/>
      <c r="V5" s="290"/>
      <c r="W5" s="290"/>
    </row>
    <row r="6" spans="1:23" s="110" customFormat="1" ht="15.95" customHeight="1" x14ac:dyDescent="0.25">
      <c r="A6" s="278" t="s">
        <v>1</v>
      </c>
      <c r="B6" s="57"/>
      <c r="C6" s="57"/>
      <c r="D6" s="57"/>
      <c r="E6" s="57"/>
      <c r="F6" s="57"/>
      <c r="G6" s="57"/>
      <c r="H6" s="57"/>
      <c r="I6" s="291">
        <v>44259</v>
      </c>
      <c r="J6" s="291">
        <v>51981</v>
      </c>
      <c r="K6" s="291">
        <v>60398</v>
      </c>
      <c r="L6" s="291">
        <v>60556</v>
      </c>
      <c r="M6" s="291">
        <v>61688</v>
      </c>
      <c r="N6" s="291">
        <v>60408</v>
      </c>
      <c r="O6" s="291">
        <v>67535</v>
      </c>
      <c r="P6" s="291">
        <v>63036</v>
      </c>
      <c r="Q6" s="291">
        <v>84326</v>
      </c>
      <c r="R6" s="291">
        <v>83285</v>
      </c>
      <c r="S6" s="291">
        <v>89683</v>
      </c>
      <c r="T6" s="291">
        <v>64416.343025000002</v>
      </c>
      <c r="U6" s="291">
        <v>75699.362029844662</v>
      </c>
      <c r="V6" s="291">
        <v>77291.98</v>
      </c>
      <c r="W6" s="291">
        <v>85869.567999999999</v>
      </c>
    </row>
    <row r="7" spans="1:23" s="111" customFormat="1" ht="15.95" customHeight="1" x14ac:dyDescent="0.25">
      <c r="A7" s="279" t="s">
        <v>13</v>
      </c>
      <c r="I7" s="292">
        <v>23429</v>
      </c>
      <c r="J7" s="292">
        <v>26755</v>
      </c>
      <c r="K7" s="292">
        <v>31888</v>
      </c>
      <c r="L7" s="292">
        <v>35123</v>
      </c>
      <c r="M7" s="292">
        <v>35972</v>
      </c>
      <c r="N7" s="292">
        <v>27551</v>
      </c>
      <c r="O7" s="292">
        <v>18165</v>
      </c>
      <c r="P7" s="292">
        <v>15143</v>
      </c>
      <c r="Q7" s="292">
        <v>28054</v>
      </c>
      <c r="R7" s="293">
        <v>15712</v>
      </c>
      <c r="S7" s="293">
        <v>15575</v>
      </c>
      <c r="T7" s="293">
        <v>12125.130139999999</v>
      </c>
      <c r="U7" s="293">
        <v>13116.175579999999</v>
      </c>
      <c r="V7" s="293">
        <v>13232.69</v>
      </c>
      <c r="W7" s="293">
        <v>15045.468999999999</v>
      </c>
    </row>
    <row r="8" spans="1:23" s="52" customFormat="1" ht="15.95" customHeight="1" x14ac:dyDescent="0.25">
      <c r="A8" s="280" t="s">
        <v>179</v>
      </c>
      <c r="I8" s="294">
        <v>10023</v>
      </c>
      <c r="J8" s="294">
        <v>14366</v>
      </c>
      <c r="K8" s="294">
        <v>18410</v>
      </c>
      <c r="L8" s="294">
        <v>21994</v>
      </c>
      <c r="M8" s="294">
        <v>25210</v>
      </c>
      <c r="N8" s="294">
        <v>14129</v>
      </c>
      <c r="O8" s="294">
        <v>6280</v>
      </c>
      <c r="P8" s="294">
        <v>4608</v>
      </c>
      <c r="Q8" s="294">
        <v>8331</v>
      </c>
      <c r="R8" s="295">
        <v>10453</v>
      </c>
      <c r="S8" s="295">
        <v>10032</v>
      </c>
      <c r="T8" s="295">
        <v>9911.9408999999996</v>
      </c>
      <c r="U8" s="295">
        <v>5455.1755800000001</v>
      </c>
      <c r="V8" s="295">
        <v>5702.48</v>
      </c>
      <c r="W8" s="295">
        <v>5748.8450000000003</v>
      </c>
    </row>
    <row r="9" spans="1:23" s="52" customFormat="1" ht="15.95" customHeight="1" x14ac:dyDescent="0.25">
      <c r="A9" s="280" t="s">
        <v>178</v>
      </c>
      <c r="I9" s="294">
        <v>6414</v>
      </c>
      <c r="J9" s="294">
        <v>4335</v>
      </c>
      <c r="K9" s="294">
        <v>3547</v>
      </c>
      <c r="L9" s="294">
        <v>2003</v>
      </c>
      <c r="M9" s="294">
        <v>2159</v>
      </c>
      <c r="N9" s="294">
        <v>6060</v>
      </c>
      <c r="O9" s="294">
        <v>7322</v>
      </c>
      <c r="P9" s="294">
        <v>6158</v>
      </c>
      <c r="Q9" s="294">
        <v>13832</v>
      </c>
      <c r="R9" s="295">
        <v>2266</v>
      </c>
      <c r="S9" s="295">
        <v>1815</v>
      </c>
      <c r="T9" s="295">
        <v>385.97385000000003</v>
      </c>
      <c r="U9" s="295">
        <v>1258</v>
      </c>
      <c r="V9" s="295">
        <v>617.43999999999994</v>
      </c>
      <c r="W9" s="295">
        <v>254.22399999999999</v>
      </c>
    </row>
    <row r="10" spans="1:23" s="52" customFormat="1" ht="15.95" customHeight="1" x14ac:dyDescent="0.25">
      <c r="A10" s="280" t="s">
        <v>177</v>
      </c>
      <c r="I10" s="294">
        <v>81</v>
      </c>
      <c r="J10" s="294">
        <v>100</v>
      </c>
      <c r="K10" s="294">
        <v>81</v>
      </c>
      <c r="L10" s="294">
        <v>42</v>
      </c>
      <c r="M10" s="294">
        <v>37</v>
      </c>
      <c r="N10" s="294">
        <v>32</v>
      </c>
      <c r="O10" s="294">
        <v>14</v>
      </c>
      <c r="P10" s="294">
        <v>2</v>
      </c>
      <c r="Q10" s="294">
        <v>5</v>
      </c>
      <c r="R10" s="294" t="s">
        <v>0</v>
      </c>
      <c r="S10" s="295">
        <v>82</v>
      </c>
      <c r="T10" s="295">
        <v>6.7140000000000004</v>
      </c>
      <c r="U10" s="295">
        <v>103</v>
      </c>
      <c r="V10" s="295">
        <v>240.54</v>
      </c>
      <c r="W10" s="295">
        <v>203.267</v>
      </c>
    </row>
    <row r="11" spans="1:23" s="52" customFormat="1" ht="15.95" customHeight="1" x14ac:dyDescent="0.25">
      <c r="A11" s="280" t="s">
        <v>176</v>
      </c>
      <c r="I11" s="294">
        <v>889</v>
      </c>
      <c r="J11" s="294">
        <v>1048</v>
      </c>
      <c r="K11" s="294">
        <v>1123</v>
      </c>
      <c r="L11" s="294">
        <v>1466</v>
      </c>
      <c r="M11" s="294">
        <v>323</v>
      </c>
      <c r="N11" s="294">
        <v>427</v>
      </c>
      <c r="O11" s="294">
        <v>376</v>
      </c>
      <c r="P11" s="294">
        <v>428</v>
      </c>
      <c r="Q11" s="294">
        <v>1221</v>
      </c>
      <c r="R11" s="295">
        <v>759</v>
      </c>
      <c r="S11" s="295">
        <v>1535</v>
      </c>
      <c r="T11" s="295">
        <v>1375.7045000000001</v>
      </c>
      <c r="U11" s="295">
        <v>4479</v>
      </c>
      <c r="V11" s="295">
        <v>4952.1000000000004</v>
      </c>
      <c r="W11" s="295">
        <v>7108.9859999999999</v>
      </c>
    </row>
    <row r="12" spans="1:23" s="52" customFormat="1" ht="15.95" customHeight="1" x14ac:dyDescent="0.25">
      <c r="A12" s="280" t="s">
        <v>175</v>
      </c>
      <c r="I12" s="294">
        <v>1676</v>
      </c>
      <c r="J12" s="294">
        <v>1360</v>
      </c>
      <c r="K12" s="294">
        <v>1898</v>
      </c>
      <c r="L12" s="294">
        <v>2807</v>
      </c>
      <c r="M12" s="294">
        <v>2515</v>
      </c>
      <c r="N12" s="294">
        <v>821</v>
      </c>
      <c r="O12" s="294">
        <v>724</v>
      </c>
      <c r="P12" s="294">
        <v>384</v>
      </c>
      <c r="Q12" s="294">
        <v>409</v>
      </c>
      <c r="R12" s="295">
        <v>413</v>
      </c>
      <c r="S12" s="295">
        <v>474</v>
      </c>
      <c r="T12" s="295">
        <v>242.90398999999999</v>
      </c>
      <c r="U12" s="295">
        <v>151</v>
      </c>
      <c r="V12" s="295">
        <v>60.08</v>
      </c>
      <c r="W12" s="295">
        <v>14.38</v>
      </c>
    </row>
    <row r="13" spans="1:23" s="52" customFormat="1" ht="15.95" customHeight="1" x14ac:dyDescent="0.25">
      <c r="A13" s="280" t="s">
        <v>174</v>
      </c>
      <c r="I13" s="294">
        <v>2782</v>
      </c>
      <c r="J13" s="294">
        <v>3340</v>
      </c>
      <c r="K13" s="294">
        <v>3408</v>
      </c>
      <c r="L13" s="294">
        <v>3349</v>
      </c>
      <c r="M13" s="294">
        <v>3136</v>
      </c>
      <c r="N13" s="294">
        <v>2418</v>
      </c>
      <c r="O13" s="294">
        <v>2184</v>
      </c>
      <c r="P13" s="294">
        <v>2098</v>
      </c>
      <c r="Q13" s="294">
        <v>3343</v>
      </c>
      <c r="R13" s="295">
        <v>741</v>
      </c>
      <c r="S13" s="295">
        <v>939</v>
      </c>
      <c r="T13" s="295">
        <v>107.8396</v>
      </c>
      <c r="U13" s="295">
        <v>554</v>
      </c>
      <c r="V13" s="295">
        <v>237.45999999999998</v>
      </c>
      <c r="W13" s="295">
        <v>154.53899999999999</v>
      </c>
    </row>
    <row r="14" spans="1:23" s="52" customFormat="1" ht="15.95" customHeight="1" x14ac:dyDescent="0.25">
      <c r="A14" s="280" t="s">
        <v>173</v>
      </c>
      <c r="I14" s="294">
        <v>1212</v>
      </c>
      <c r="J14" s="294">
        <v>1748</v>
      </c>
      <c r="K14" s="294">
        <v>2705</v>
      </c>
      <c r="L14" s="294">
        <v>2586</v>
      </c>
      <c r="M14" s="294">
        <v>1995</v>
      </c>
      <c r="N14" s="294">
        <v>2204</v>
      </c>
      <c r="O14" s="294">
        <v>781</v>
      </c>
      <c r="P14" s="294">
        <v>792</v>
      </c>
      <c r="Q14" s="294">
        <v>812</v>
      </c>
      <c r="R14" s="295">
        <v>584</v>
      </c>
      <c r="S14" s="295">
        <v>587</v>
      </c>
      <c r="T14" s="295">
        <v>64.099999999999994</v>
      </c>
      <c r="U14" s="295">
        <v>204</v>
      </c>
      <c r="V14" s="295">
        <v>223.06</v>
      </c>
      <c r="W14" s="295">
        <v>356.03199999999998</v>
      </c>
    </row>
    <row r="15" spans="1:23" s="52" customFormat="1" ht="15.95" customHeight="1" x14ac:dyDescent="0.25">
      <c r="A15" s="280" t="s">
        <v>172</v>
      </c>
      <c r="I15" s="294">
        <v>352</v>
      </c>
      <c r="J15" s="294">
        <v>242</v>
      </c>
      <c r="K15" s="294">
        <v>428</v>
      </c>
      <c r="L15" s="294">
        <v>339</v>
      </c>
      <c r="M15" s="294">
        <v>145</v>
      </c>
      <c r="N15" s="294">
        <v>769</v>
      </c>
      <c r="O15" s="294" t="s">
        <v>0</v>
      </c>
      <c r="P15" s="294">
        <v>142</v>
      </c>
      <c r="Q15" s="296" t="s">
        <v>0</v>
      </c>
      <c r="R15" s="296" t="s">
        <v>0</v>
      </c>
      <c r="S15" s="296" t="s">
        <v>0</v>
      </c>
      <c r="T15" s="296" t="s">
        <v>0</v>
      </c>
      <c r="U15" s="296" t="s">
        <v>0</v>
      </c>
      <c r="V15" s="296" t="s">
        <v>0</v>
      </c>
      <c r="W15" s="296" t="s">
        <v>0</v>
      </c>
    </row>
    <row r="16" spans="1:23" s="52" customFormat="1" ht="15.95" customHeight="1" x14ac:dyDescent="0.25">
      <c r="A16" s="280" t="s">
        <v>169</v>
      </c>
      <c r="I16" s="294" t="s">
        <v>0</v>
      </c>
      <c r="J16" s="294">
        <v>216</v>
      </c>
      <c r="K16" s="294">
        <v>288</v>
      </c>
      <c r="L16" s="294">
        <v>537</v>
      </c>
      <c r="M16" s="294">
        <v>452</v>
      </c>
      <c r="N16" s="294">
        <v>691</v>
      </c>
      <c r="O16" s="294">
        <v>484</v>
      </c>
      <c r="P16" s="294">
        <v>531</v>
      </c>
      <c r="Q16" s="294">
        <v>101</v>
      </c>
      <c r="R16" s="295">
        <v>496</v>
      </c>
      <c r="S16" s="295">
        <v>111</v>
      </c>
      <c r="T16" s="295">
        <v>29.953299999999999</v>
      </c>
      <c r="U16" s="295">
        <v>912</v>
      </c>
      <c r="V16" s="295">
        <v>1199.5300000000025</v>
      </c>
      <c r="W16" s="295">
        <v>1205.1959999999999</v>
      </c>
    </row>
    <row r="17" spans="1:23" s="111" customFormat="1" ht="15.95" customHeight="1" x14ac:dyDescent="0.25">
      <c r="A17" s="279" t="s">
        <v>4</v>
      </c>
      <c r="I17" s="292">
        <v>10849</v>
      </c>
      <c r="J17" s="292">
        <v>11344</v>
      </c>
      <c r="K17" s="292">
        <v>8693</v>
      </c>
      <c r="L17" s="292">
        <v>7795</v>
      </c>
      <c r="M17" s="292">
        <v>5712</v>
      </c>
      <c r="N17" s="292">
        <v>7113</v>
      </c>
      <c r="O17" s="292">
        <v>6954</v>
      </c>
      <c r="P17" s="292">
        <v>7178</v>
      </c>
      <c r="Q17" s="292">
        <v>8635</v>
      </c>
      <c r="R17" s="293">
        <v>6120</v>
      </c>
      <c r="S17" s="293">
        <v>9060</v>
      </c>
      <c r="T17" s="293">
        <v>6215.2499999999964</v>
      </c>
      <c r="U17" s="293">
        <v>4099.64545</v>
      </c>
      <c r="V17" s="293">
        <v>3058.61</v>
      </c>
      <c r="W17" s="293">
        <v>3458.5109999999995</v>
      </c>
    </row>
    <row r="18" spans="1:23" s="52" customFormat="1" ht="15.95" customHeight="1" x14ac:dyDescent="0.25">
      <c r="A18" s="281" t="s">
        <v>171</v>
      </c>
      <c r="B18" s="297"/>
      <c r="C18" s="297"/>
      <c r="D18" s="297"/>
      <c r="E18" s="297"/>
      <c r="F18" s="297"/>
      <c r="G18" s="297"/>
      <c r="H18" s="297"/>
      <c r="I18" s="294">
        <v>1936</v>
      </c>
      <c r="J18" s="294">
        <v>3744</v>
      </c>
      <c r="K18" s="294">
        <v>3013</v>
      </c>
      <c r="L18" s="294">
        <v>2294</v>
      </c>
      <c r="M18" s="294">
        <v>2796</v>
      </c>
      <c r="N18" s="294">
        <v>3946</v>
      </c>
      <c r="O18" s="294">
        <v>2236</v>
      </c>
      <c r="P18" s="294">
        <v>6433</v>
      </c>
      <c r="Q18" s="294">
        <v>7905</v>
      </c>
      <c r="R18" s="295">
        <v>5429</v>
      </c>
      <c r="S18" s="295">
        <v>8271</v>
      </c>
      <c r="T18" s="295">
        <v>5477.0999999999967</v>
      </c>
      <c r="U18" s="295">
        <v>3756</v>
      </c>
      <c r="V18" s="295">
        <v>2739.06</v>
      </c>
      <c r="W18" s="295">
        <v>3052.74</v>
      </c>
    </row>
    <row r="19" spans="1:23" s="52" customFormat="1" ht="15.95" customHeight="1" x14ac:dyDescent="0.25">
      <c r="A19" s="280" t="s">
        <v>170</v>
      </c>
      <c r="I19" s="294">
        <v>744</v>
      </c>
      <c r="J19" s="294">
        <v>1205</v>
      </c>
      <c r="K19" s="294">
        <v>922</v>
      </c>
      <c r="L19" s="294">
        <v>735</v>
      </c>
      <c r="M19" s="294">
        <v>691</v>
      </c>
      <c r="N19" s="294">
        <v>573</v>
      </c>
      <c r="O19" s="294">
        <v>424</v>
      </c>
      <c r="P19" s="294">
        <v>638</v>
      </c>
      <c r="Q19" s="298">
        <v>644</v>
      </c>
      <c r="R19" s="299">
        <v>475</v>
      </c>
      <c r="S19" s="299">
        <v>494</v>
      </c>
      <c r="T19" s="299">
        <v>526.40000000000009</v>
      </c>
      <c r="U19" s="299">
        <v>199</v>
      </c>
      <c r="V19" s="299">
        <v>118.28</v>
      </c>
      <c r="W19" s="299">
        <v>151.79599999999999</v>
      </c>
    </row>
    <row r="20" spans="1:23" s="52" customFormat="1" ht="15.95" customHeight="1" x14ac:dyDescent="0.25">
      <c r="A20" s="280" t="s">
        <v>169</v>
      </c>
      <c r="I20" s="294">
        <v>8169</v>
      </c>
      <c r="J20" s="294">
        <v>6395</v>
      </c>
      <c r="K20" s="294">
        <v>4758</v>
      </c>
      <c r="L20" s="294">
        <v>4766</v>
      </c>
      <c r="M20" s="294">
        <v>2225</v>
      </c>
      <c r="N20" s="294">
        <v>2594</v>
      </c>
      <c r="O20" s="294">
        <v>4294</v>
      </c>
      <c r="P20" s="294">
        <v>107</v>
      </c>
      <c r="Q20" s="298">
        <v>86</v>
      </c>
      <c r="R20" s="299">
        <v>216</v>
      </c>
      <c r="S20" s="299">
        <v>295</v>
      </c>
      <c r="T20" s="299">
        <v>211.75</v>
      </c>
      <c r="U20" s="299">
        <v>144.64544999999998</v>
      </c>
      <c r="V20" s="299">
        <v>201.26999999999998</v>
      </c>
      <c r="W20" s="299">
        <v>253.97499999999999</v>
      </c>
    </row>
    <row r="21" spans="1:23" s="52" customFormat="1" ht="15.95" customHeight="1" x14ac:dyDescent="0.25">
      <c r="A21" s="282" t="s">
        <v>27</v>
      </c>
      <c r="B21" s="300"/>
      <c r="C21" s="300"/>
      <c r="D21" s="300"/>
      <c r="E21" s="300"/>
      <c r="F21" s="300"/>
      <c r="G21" s="300"/>
      <c r="H21" s="300"/>
      <c r="I21" s="294">
        <v>78</v>
      </c>
      <c r="J21" s="294">
        <v>103</v>
      </c>
      <c r="K21" s="294">
        <v>110</v>
      </c>
      <c r="L21" s="294">
        <v>141</v>
      </c>
      <c r="M21" s="294">
        <v>153</v>
      </c>
      <c r="N21" s="294">
        <v>136</v>
      </c>
      <c r="O21" s="301">
        <v>227</v>
      </c>
      <c r="P21" s="294">
        <v>125</v>
      </c>
      <c r="Q21" s="298">
        <v>108</v>
      </c>
      <c r="R21" s="299">
        <v>327</v>
      </c>
      <c r="S21" s="299">
        <v>324</v>
      </c>
      <c r="T21" s="299">
        <v>458.596</v>
      </c>
      <c r="U21" s="299">
        <v>471.63900000000001</v>
      </c>
      <c r="V21" s="299">
        <v>406.87</v>
      </c>
      <c r="W21" s="299">
        <v>373.08800000000002</v>
      </c>
    </row>
    <row r="22" spans="1:23" s="52" customFormat="1" ht="15.95" customHeight="1" x14ac:dyDescent="0.25">
      <c r="A22" s="282" t="s">
        <v>26</v>
      </c>
      <c r="B22" s="300"/>
      <c r="C22" s="300"/>
      <c r="D22" s="300"/>
      <c r="E22" s="300"/>
      <c r="F22" s="300"/>
      <c r="G22" s="300"/>
      <c r="H22" s="300"/>
      <c r="I22" s="294">
        <v>50</v>
      </c>
      <c r="J22" s="294">
        <v>216</v>
      </c>
      <c r="K22" s="294">
        <v>146</v>
      </c>
      <c r="L22" s="294">
        <v>148</v>
      </c>
      <c r="M22" s="294">
        <v>129</v>
      </c>
      <c r="N22" s="294">
        <v>128</v>
      </c>
      <c r="O22" s="301">
        <v>659</v>
      </c>
      <c r="P22" s="294">
        <v>82</v>
      </c>
      <c r="Q22" s="298">
        <v>79</v>
      </c>
      <c r="R22" s="299">
        <v>86</v>
      </c>
      <c r="S22" s="299">
        <v>79</v>
      </c>
      <c r="T22" s="299">
        <v>81.609249999999975</v>
      </c>
      <c r="U22" s="299">
        <v>89.046840000000003</v>
      </c>
      <c r="V22" s="299">
        <v>52</v>
      </c>
      <c r="W22" s="299">
        <v>40</v>
      </c>
    </row>
    <row r="23" spans="1:23" s="52" customFormat="1" ht="15.95" customHeight="1" x14ac:dyDescent="0.25">
      <c r="A23" s="282" t="s">
        <v>25</v>
      </c>
      <c r="B23" s="300"/>
      <c r="C23" s="300"/>
      <c r="D23" s="300"/>
      <c r="E23" s="300"/>
      <c r="F23" s="300"/>
      <c r="G23" s="300"/>
      <c r="H23" s="300"/>
      <c r="I23" s="294">
        <v>172</v>
      </c>
      <c r="J23" s="294">
        <v>127</v>
      </c>
      <c r="K23" s="294">
        <v>92</v>
      </c>
      <c r="L23" s="294">
        <v>106</v>
      </c>
      <c r="M23" s="294">
        <v>160</v>
      </c>
      <c r="N23" s="294">
        <v>128</v>
      </c>
      <c r="O23" s="301">
        <v>133</v>
      </c>
      <c r="P23" s="294">
        <v>151</v>
      </c>
      <c r="Q23" s="298">
        <v>142</v>
      </c>
      <c r="R23" s="299">
        <v>170</v>
      </c>
      <c r="S23" s="299">
        <v>190</v>
      </c>
      <c r="T23" s="299">
        <v>181.48949999999999</v>
      </c>
      <c r="U23" s="299">
        <v>171.10631999999998</v>
      </c>
      <c r="V23" s="299">
        <v>154.88999999999999</v>
      </c>
      <c r="W23" s="299">
        <v>171.797</v>
      </c>
    </row>
    <row r="24" spans="1:23" s="52" customFormat="1" ht="15.95" customHeight="1" x14ac:dyDescent="0.25">
      <c r="A24" s="282" t="s">
        <v>24</v>
      </c>
      <c r="B24" s="300"/>
      <c r="C24" s="300"/>
      <c r="D24" s="300"/>
      <c r="E24" s="300"/>
      <c r="F24" s="300"/>
      <c r="G24" s="300"/>
      <c r="H24" s="300"/>
      <c r="I24" s="294">
        <v>627</v>
      </c>
      <c r="J24" s="294">
        <v>719</v>
      </c>
      <c r="K24" s="294">
        <v>781</v>
      </c>
      <c r="L24" s="294">
        <v>789</v>
      </c>
      <c r="M24" s="294">
        <v>777</v>
      </c>
      <c r="N24" s="294">
        <v>882</v>
      </c>
      <c r="O24" s="301">
        <v>1118</v>
      </c>
      <c r="P24" s="294">
        <v>1190</v>
      </c>
      <c r="Q24" s="298">
        <v>1141</v>
      </c>
      <c r="R24" s="299">
        <v>1132</v>
      </c>
      <c r="S24" s="299">
        <v>1089</v>
      </c>
      <c r="T24" s="299">
        <v>1236.9390000000001</v>
      </c>
      <c r="U24" s="299">
        <v>120.265</v>
      </c>
      <c r="V24" s="299">
        <v>690.09</v>
      </c>
      <c r="W24" s="299">
        <v>334.65300000000002</v>
      </c>
    </row>
    <row r="25" spans="1:23" s="52" customFormat="1" ht="15.95" customHeight="1" x14ac:dyDescent="0.25">
      <c r="A25" s="282" t="s">
        <v>23</v>
      </c>
      <c r="B25" s="300"/>
      <c r="C25" s="300"/>
      <c r="D25" s="300"/>
      <c r="E25" s="300"/>
      <c r="F25" s="300"/>
      <c r="G25" s="300"/>
      <c r="H25" s="300"/>
      <c r="I25" s="294">
        <v>145</v>
      </c>
      <c r="J25" s="294">
        <v>125</v>
      </c>
      <c r="K25" s="294">
        <v>102</v>
      </c>
      <c r="L25" s="294">
        <v>113</v>
      </c>
      <c r="M25" s="294">
        <v>106</v>
      </c>
      <c r="N25" s="294">
        <v>232</v>
      </c>
      <c r="O25" s="301">
        <v>301</v>
      </c>
      <c r="P25" s="294">
        <v>323</v>
      </c>
      <c r="Q25" s="294">
        <v>511</v>
      </c>
      <c r="R25" s="295">
        <v>573</v>
      </c>
      <c r="S25" s="295">
        <v>813</v>
      </c>
      <c r="T25" s="295">
        <v>826.42899999999997</v>
      </c>
      <c r="U25" s="295">
        <v>784.52</v>
      </c>
      <c r="V25" s="295">
        <v>851.91</v>
      </c>
      <c r="W25" s="295">
        <v>1063.5999999999999</v>
      </c>
    </row>
    <row r="26" spans="1:23" s="52" customFormat="1" ht="15.95" customHeight="1" x14ac:dyDescent="0.25">
      <c r="A26" s="282" t="s">
        <v>22</v>
      </c>
      <c r="B26" s="300"/>
      <c r="C26" s="300"/>
      <c r="D26" s="300"/>
      <c r="E26" s="300"/>
      <c r="F26" s="300"/>
      <c r="G26" s="300"/>
      <c r="H26" s="300"/>
      <c r="I26" s="294">
        <v>94</v>
      </c>
      <c r="J26" s="294">
        <v>126</v>
      </c>
      <c r="K26" s="294">
        <v>140</v>
      </c>
      <c r="L26" s="294">
        <v>234</v>
      </c>
      <c r="M26" s="294">
        <v>274</v>
      </c>
      <c r="N26" s="294">
        <v>310</v>
      </c>
      <c r="O26" s="301">
        <v>362</v>
      </c>
      <c r="P26" s="294">
        <v>204</v>
      </c>
      <c r="Q26" s="294">
        <v>114</v>
      </c>
      <c r="R26" s="295">
        <v>176</v>
      </c>
      <c r="S26" s="295">
        <v>199</v>
      </c>
      <c r="T26" s="295">
        <v>223.9845</v>
      </c>
      <c r="U26" s="295">
        <v>206.16839999999999</v>
      </c>
      <c r="V26" s="295">
        <v>220.37</v>
      </c>
      <c r="W26" s="295">
        <v>450.01400000000001</v>
      </c>
    </row>
    <row r="27" spans="1:23" s="52" customFormat="1" ht="15.95" customHeight="1" x14ac:dyDescent="0.25">
      <c r="A27" s="282" t="s">
        <v>21</v>
      </c>
      <c r="B27" s="300"/>
      <c r="C27" s="300"/>
      <c r="D27" s="300"/>
      <c r="E27" s="300"/>
      <c r="F27" s="300"/>
      <c r="G27" s="300"/>
      <c r="H27" s="300"/>
      <c r="I27" s="294">
        <v>241</v>
      </c>
      <c r="J27" s="294">
        <v>299</v>
      </c>
      <c r="K27" s="294">
        <v>376</v>
      </c>
      <c r="L27" s="294">
        <v>349</v>
      </c>
      <c r="M27" s="294">
        <v>484</v>
      </c>
      <c r="N27" s="294">
        <v>590</v>
      </c>
      <c r="O27" s="301">
        <v>986</v>
      </c>
      <c r="P27" s="294">
        <v>1090</v>
      </c>
      <c r="Q27" s="294">
        <v>1125</v>
      </c>
      <c r="R27" s="295">
        <v>1982</v>
      </c>
      <c r="S27" s="295">
        <v>2203</v>
      </c>
      <c r="T27" s="295">
        <v>1731.1089999999999</v>
      </c>
      <c r="U27" s="295">
        <v>1162.7029339355654</v>
      </c>
      <c r="V27" s="295">
        <v>2040.21</v>
      </c>
      <c r="W27" s="295">
        <v>2090.277</v>
      </c>
    </row>
    <row r="28" spans="1:23" s="52" customFormat="1" ht="15.95" customHeight="1" x14ac:dyDescent="0.25">
      <c r="A28" s="282" t="s">
        <v>20</v>
      </c>
      <c r="B28" s="300"/>
      <c r="C28" s="300"/>
      <c r="D28" s="300"/>
      <c r="E28" s="300"/>
      <c r="F28" s="300"/>
      <c r="G28" s="300"/>
      <c r="H28" s="300"/>
      <c r="I28" s="294">
        <v>136</v>
      </c>
      <c r="J28" s="294">
        <v>115</v>
      </c>
      <c r="K28" s="294">
        <v>154</v>
      </c>
      <c r="L28" s="294">
        <v>247</v>
      </c>
      <c r="M28" s="294">
        <v>726</v>
      </c>
      <c r="N28" s="294">
        <v>1122</v>
      </c>
      <c r="O28" s="301">
        <v>1222</v>
      </c>
      <c r="P28" s="294">
        <v>721</v>
      </c>
      <c r="Q28" s="294">
        <v>3387</v>
      </c>
      <c r="R28" s="295">
        <v>3704</v>
      </c>
      <c r="S28" s="295">
        <v>3454</v>
      </c>
      <c r="T28" s="295">
        <v>4111.7856050000009</v>
      </c>
      <c r="U28" s="295">
        <v>3741.1752019999999</v>
      </c>
      <c r="V28" s="295">
        <v>5825.6900000000005</v>
      </c>
      <c r="W28" s="295">
        <v>2782.7429999999999</v>
      </c>
    </row>
    <row r="29" spans="1:23" s="52" customFormat="1" ht="15.95" customHeight="1" x14ac:dyDescent="0.25">
      <c r="A29" s="282" t="s">
        <v>19</v>
      </c>
      <c r="B29" s="300"/>
      <c r="C29" s="300"/>
      <c r="D29" s="300"/>
      <c r="E29" s="300"/>
      <c r="F29" s="300"/>
      <c r="G29" s="300"/>
      <c r="H29" s="300"/>
      <c r="I29" s="294">
        <v>139</v>
      </c>
      <c r="J29" s="294">
        <v>97</v>
      </c>
      <c r="K29" s="294">
        <v>54</v>
      </c>
      <c r="L29" s="294">
        <v>71</v>
      </c>
      <c r="M29" s="294">
        <v>145</v>
      </c>
      <c r="N29" s="294">
        <v>121</v>
      </c>
      <c r="O29" s="301">
        <v>206</v>
      </c>
      <c r="P29" s="294">
        <v>269</v>
      </c>
      <c r="Q29" s="294">
        <v>263</v>
      </c>
      <c r="R29" s="295">
        <v>275</v>
      </c>
      <c r="S29" s="295">
        <v>326</v>
      </c>
      <c r="T29" s="295">
        <v>413.43299999999999</v>
      </c>
      <c r="U29" s="295">
        <v>437.875</v>
      </c>
      <c r="V29" s="295">
        <v>729.42</v>
      </c>
      <c r="W29" s="295">
        <v>651.90300000000002</v>
      </c>
    </row>
    <row r="30" spans="1:23" s="52" customFormat="1" ht="15.95" customHeight="1" x14ac:dyDescent="0.25">
      <c r="A30" s="282" t="s">
        <v>18</v>
      </c>
      <c r="B30" s="300"/>
      <c r="C30" s="300"/>
      <c r="D30" s="300"/>
      <c r="E30" s="300"/>
      <c r="F30" s="300"/>
      <c r="G30" s="300"/>
      <c r="H30" s="300"/>
      <c r="I30" s="294" t="s">
        <v>0</v>
      </c>
      <c r="J30" s="294" t="s">
        <v>0</v>
      </c>
      <c r="K30" s="294" t="s">
        <v>0</v>
      </c>
      <c r="L30" s="294" t="s">
        <v>0</v>
      </c>
      <c r="M30" s="294" t="s">
        <v>0</v>
      </c>
      <c r="N30" s="294" t="s">
        <v>0</v>
      </c>
      <c r="O30" s="294" t="s">
        <v>0</v>
      </c>
      <c r="P30" s="294" t="s">
        <v>0</v>
      </c>
      <c r="Q30" s="294" t="s">
        <v>0</v>
      </c>
      <c r="R30" s="294" t="s">
        <v>0</v>
      </c>
      <c r="S30" s="295">
        <v>3</v>
      </c>
      <c r="T30" s="294">
        <v>5.0199999999999996</v>
      </c>
      <c r="U30" s="294">
        <v>3.75</v>
      </c>
      <c r="V30" s="294" t="s">
        <v>0</v>
      </c>
      <c r="W30" s="294" t="s">
        <v>0</v>
      </c>
    </row>
    <row r="31" spans="1:23" s="52" customFormat="1" ht="15.95" customHeight="1" x14ac:dyDescent="0.25">
      <c r="A31" s="282" t="s">
        <v>17</v>
      </c>
      <c r="B31" s="300"/>
      <c r="C31" s="300"/>
      <c r="D31" s="300"/>
      <c r="E31" s="300"/>
      <c r="F31" s="300"/>
      <c r="G31" s="300"/>
      <c r="H31" s="300"/>
      <c r="I31" s="294">
        <v>1652</v>
      </c>
      <c r="J31" s="294">
        <v>1758</v>
      </c>
      <c r="K31" s="294">
        <v>2079</v>
      </c>
      <c r="L31" s="294">
        <v>1758</v>
      </c>
      <c r="M31" s="294">
        <v>1848</v>
      </c>
      <c r="N31" s="294">
        <v>1967</v>
      </c>
      <c r="O31" s="301">
        <v>2127</v>
      </c>
      <c r="P31" s="294">
        <v>1630</v>
      </c>
      <c r="Q31" s="294">
        <v>1215</v>
      </c>
      <c r="R31" s="295">
        <v>2984</v>
      </c>
      <c r="S31" s="295">
        <v>2757</v>
      </c>
      <c r="T31" s="295">
        <v>3190.45</v>
      </c>
      <c r="U31" s="295">
        <v>3198.290085909091</v>
      </c>
      <c r="V31" s="295">
        <v>2845.2</v>
      </c>
      <c r="W31" s="295">
        <v>3396.68</v>
      </c>
    </row>
    <row r="32" spans="1:23" s="52" customFormat="1" ht="15.95" customHeight="1" x14ac:dyDescent="0.25">
      <c r="A32" s="282" t="s">
        <v>16</v>
      </c>
      <c r="B32" s="300"/>
      <c r="C32" s="300"/>
      <c r="D32" s="300"/>
      <c r="E32" s="300"/>
      <c r="F32" s="300"/>
      <c r="G32" s="300"/>
      <c r="H32" s="300"/>
      <c r="I32" s="294">
        <v>18</v>
      </c>
      <c r="J32" s="294">
        <v>15</v>
      </c>
      <c r="K32" s="294">
        <v>208</v>
      </c>
      <c r="L32" s="294">
        <v>74</v>
      </c>
      <c r="M32" s="294">
        <v>64</v>
      </c>
      <c r="N32" s="294">
        <v>7</v>
      </c>
      <c r="O32" s="301">
        <v>10</v>
      </c>
      <c r="P32" s="294">
        <v>50</v>
      </c>
      <c r="Q32" s="294">
        <v>126</v>
      </c>
      <c r="R32" s="295">
        <v>125</v>
      </c>
      <c r="S32" s="295">
        <v>129</v>
      </c>
      <c r="T32" s="295">
        <v>142.29</v>
      </c>
      <c r="U32" s="295">
        <v>187.69193999999999</v>
      </c>
      <c r="V32" s="295">
        <v>273.70999999999998</v>
      </c>
      <c r="W32" s="295">
        <v>346.25799999999998</v>
      </c>
    </row>
    <row r="33" spans="1:23" s="52" customFormat="1" ht="15.95" customHeight="1" x14ac:dyDescent="0.25">
      <c r="A33" s="282" t="s">
        <v>15</v>
      </c>
      <c r="B33" s="300"/>
      <c r="C33" s="300"/>
      <c r="D33" s="300"/>
      <c r="E33" s="300"/>
      <c r="F33" s="300"/>
      <c r="G33" s="300"/>
      <c r="H33" s="300"/>
      <c r="I33" s="294"/>
      <c r="J33" s="294"/>
      <c r="K33" s="294"/>
      <c r="L33" s="294" t="s">
        <v>0</v>
      </c>
      <c r="M33" s="294" t="s">
        <v>0</v>
      </c>
      <c r="N33" s="294" t="s">
        <v>0</v>
      </c>
      <c r="O33" s="294" t="s">
        <v>0</v>
      </c>
      <c r="P33" s="294" t="s">
        <v>0</v>
      </c>
      <c r="Q33" s="294" t="s">
        <v>0</v>
      </c>
      <c r="R33" s="294" t="s">
        <v>0</v>
      </c>
      <c r="S33" s="294" t="s">
        <v>0</v>
      </c>
      <c r="T33" s="295">
        <v>7.73</v>
      </c>
      <c r="U33" s="295">
        <v>7.7499999999999947</v>
      </c>
      <c r="V33" s="295">
        <v>5.67</v>
      </c>
      <c r="W33" s="295">
        <v>10.272</v>
      </c>
    </row>
    <row r="34" spans="1:23" s="52" customFormat="1" ht="15.95" customHeight="1" x14ac:dyDescent="0.25">
      <c r="A34" s="280" t="s">
        <v>14</v>
      </c>
      <c r="I34" s="294">
        <v>192</v>
      </c>
      <c r="J34" s="294">
        <v>199</v>
      </c>
      <c r="K34" s="294">
        <v>188</v>
      </c>
      <c r="L34" s="294">
        <v>222</v>
      </c>
      <c r="M34" s="294">
        <v>821</v>
      </c>
      <c r="N34" s="294">
        <v>142</v>
      </c>
      <c r="O34" s="301">
        <v>398</v>
      </c>
      <c r="P34" s="294">
        <v>462</v>
      </c>
      <c r="Q34" s="294">
        <v>437</v>
      </c>
      <c r="R34" s="295">
        <v>524</v>
      </c>
      <c r="S34" s="295">
        <v>553</v>
      </c>
      <c r="T34" s="295">
        <v>786.47</v>
      </c>
      <c r="U34" s="295">
        <v>752.47506000000033</v>
      </c>
      <c r="V34" s="295">
        <v>372.42</v>
      </c>
      <c r="W34" s="295">
        <v>231.78399999999999</v>
      </c>
    </row>
    <row r="35" spans="1:23" s="52" customFormat="1" ht="15.95" customHeight="1" x14ac:dyDescent="0.25">
      <c r="A35" s="280" t="s">
        <v>12</v>
      </c>
      <c r="I35" s="294">
        <v>433</v>
      </c>
      <c r="J35" s="294">
        <v>486</v>
      </c>
      <c r="K35" s="294">
        <v>501</v>
      </c>
      <c r="L35" s="294">
        <v>392</v>
      </c>
      <c r="M35" s="294">
        <v>405</v>
      </c>
      <c r="N35" s="294">
        <v>438</v>
      </c>
      <c r="O35" s="301">
        <v>558</v>
      </c>
      <c r="P35" s="294">
        <v>539</v>
      </c>
      <c r="Q35" s="294">
        <v>672</v>
      </c>
      <c r="R35" s="295">
        <v>516</v>
      </c>
      <c r="S35" s="295">
        <v>465</v>
      </c>
      <c r="T35" s="295">
        <v>458.68600000000004</v>
      </c>
      <c r="U35" s="295">
        <v>329.04</v>
      </c>
      <c r="V35" s="295">
        <v>396.11</v>
      </c>
      <c r="W35" s="295">
        <v>736.32399999999996</v>
      </c>
    </row>
    <row r="36" spans="1:23" s="52" customFormat="1" ht="15.95" customHeight="1" x14ac:dyDescent="0.25">
      <c r="A36" s="282" t="s">
        <v>11</v>
      </c>
      <c r="B36" s="300"/>
      <c r="C36" s="300"/>
      <c r="D36" s="300"/>
      <c r="E36" s="300"/>
      <c r="F36" s="300"/>
      <c r="G36" s="300"/>
      <c r="H36" s="300"/>
      <c r="I36" s="294">
        <v>202</v>
      </c>
      <c r="J36" s="294">
        <v>149</v>
      </c>
      <c r="K36" s="294">
        <v>19</v>
      </c>
      <c r="L36" s="294">
        <v>47</v>
      </c>
      <c r="M36" s="294">
        <v>12</v>
      </c>
      <c r="N36" s="294">
        <v>3</v>
      </c>
      <c r="O36" s="301">
        <v>16</v>
      </c>
      <c r="P36" s="294">
        <v>17</v>
      </c>
      <c r="Q36" s="294">
        <v>14</v>
      </c>
      <c r="R36" s="294" t="s">
        <v>0</v>
      </c>
      <c r="S36" s="294" t="s">
        <v>0</v>
      </c>
      <c r="T36" s="294" t="s">
        <v>0</v>
      </c>
      <c r="U36" s="294" t="s">
        <v>0</v>
      </c>
      <c r="V36" s="294" t="s">
        <v>0</v>
      </c>
      <c r="W36" s="294" t="s">
        <v>0</v>
      </c>
    </row>
    <row r="37" spans="1:23" s="52" customFormat="1" ht="15.95" customHeight="1" x14ac:dyDescent="0.25">
      <c r="A37" s="282" t="s">
        <v>10</v>
      </c>
      <c r="B37" s="300"/>
      <c r="C37" s="300"/>
      <c r="D37" s="300"/>
      <c r="E37" s="300"/>
      <c r="F37" s="300"/>
      <c r="G37" s="300"/>
      <c r="H37" s="300"/>
      <c r="I37" s="294">
        <v>256</v>
      </c>
      <c r="J37" s="294">
        <v>264</v>
      </c>
      <c r="K37" s="294">
        <v>311</v>
      </c>
      <c r="L37" s="294">
        <v>244</v>
      </c>
      <c r="M37" s="294">
        <v>171</v>
      </c>
      <c r="N37" s="294">
        <v>122</v>
      </c>
      <c r="O37" s="301">
        <v>88</v>
      </c>
      <c r="P37" s="294">
        <v>89</v>
      </c>
      <c r="Q37" s="294">
        <v>128</v>
      </c>
      <c r="R37" s="295">
        <v>234</v>
      </c>
      <c r="S37" s="295">
        <v>332</v>
      </c>
      <c r="T37" s="295">
        <v>2809.2040999999981</v>
      </c>
      <c r="U37" s="295">
        <v>5016.5212380000003</v>
      </c>
      <c r="V37" s="295">
        <v>7727.6200000000008</v>
      </c>
      <c r="W37" s="295">
        <v>5655.973</v>
      </c>
    </row>
    <row r="38" spans="1:23" s="52" customFormat="1" ht="15.95" customHeight="1" x14ac:dyDescent="0.25">
      <c r="A38" s="282" t="s">
        <v>9</v>
      </c>
      <c r="B38" s="300"/>
      <c r="C38" s="300"/>
      <c r="D38" s="300"/>
      <c r="E38" s="300"/>
      <c r="F38" s="300"/>
      <c r="G38" s="300"/>
      <c r="H38" s="300"/>
      <c r="I38" s="294">
        <v>309</v>
      </c>
      <c r="J38" s="294">
        <v>1629</v>
      </c>
      <c r="K38" s="294">
        <v>1549</v>
      </c>
      <c r="L38" s="294">
        <v>1075</v>
      </c>
      <c r="M38" s="294">
        <v>1328</v>
      </c>
      <c r="N38" s="294">
        <v>1620</v>
      </c>
      <c r="O38" s="301">
        <v>2435</v>
      </c>
      <c r="P38" s="294">
        <v>2309</v>
      </c>
      <c r="Q38" s="294">
        <v>2173</v>
      </c>
      <c r="R38" s="295">
        <v>1328</v>
      </c>
      <c r="S38" s="295">
        <v>1182</v>
      </c>
      <c r="T38" s="295">
        <v>583.22292999999991</v>
      </c>
      <c r="U38" s="295">
        <v>651.56856000000005</v>
      </c>
      <c r="V38" s="295">
        <v>1758.66</v>
      </c>
      <c r="W38" s="295">
        <v>938.08</v>
      </c>
    </row>
    <row r="39" spans="1:23" s="52" customFormat="1" ht="15.95" customHeight="1" x14ac:dyDescent="0.25">
      <c r="A39" s="282" t="s">
        <v>8</v>
      </c>
      <c r="B39" s="300"/>
      <c r="C39" s="300"/>
      <c r="D39" s="300"/>
      <c r="E39" s="300"/>
      <c r="F39" s="300"/>
      <c r="G39" s="300"/>
      <c r="H39" s="300"/>
      <c r="I39" s="294">
        <v>4976</v>
      </c>
      <c r="J39" s="294">
        <v>7248</v>
      </c>
      <c r="K39" s="294">
        <v>12588</v>
      </c>
      <c r="L39" s="294">
        <v>11287</v>
      </c>
      <c r="M39" s="294">
        <v>11522</v>
      </c>
      <c r="N39" s="294">
        <v>16735</v>
      </c>
      <c r="O39" s="301">
        <v>29725</v>
      </c>
      <c r="P39" s="294">
        <v>28795</v>
      </c>
      <c r="Q39" s="294">
        <v>34576</v>
      </c>
      <c r="R39" s="295">
        <v>45212</v>
      </c>
      <c r="S39" s="295">
        <v>48396</v>
      </c>
      <c r="T39" s="295">
        <v>25845</v>
      </c>
      <c r="U39" s="295">
        <v>38634</v>
      </c>
      <c r="V39" s="295">
        <v>34073.949999999997</v>
      </c>
      <c r="W39" s="295">
        <v>44964</v>
      </c>
    </row>
    <row r="40" spans="1:23" s="52" customFormat="1" ht="15.95" customHeight="1" x14ac:dyDescent="0.25">
      <c r="A40" s="280" t="s">
        <v>7</v>
      </c>
      <c r="I40" s="294">
        <v>243</v>
      </c>
      <c r="J40" s="294">
        <v>190</v>
      </c>
      <c r="K40" s="294">
        <v>400</v>
      </c>
      <c r="L40" s="294">
        <v>316</v>
      </c>
      <c r="M40" s="294">
        <v>845</v>
      </c>
      <c r="N40" s="294">
        <v>1040</v>
      </c>
      <c r="O40" s="301">
        <v>1802</v>
      </c>
      <c r="P40" s="294">
        <v>2547</v>
      </c>
      <c r="Q40" s="294">
        <v>1367</v>
      </c>
      <c r="R40" s="295">
        <v>2040</v>
      </c>
      <c r="S40" s="295">
        <v>2511</v>
      </c>
      <c r="T40" s="295">
        <v>2935.82</v>
      </c>
      <c r="U40" s="295">
        <v>2396.8736699999999</v>
      </c>
      <c r="V40" s="295">
        <v>2497.65</v>
      </c>
      <c r="W40" s="295">
        <v>3078.75</v>
      </c>
    </row>
    <row r="41" spans="1:23" s="52" customFormat="1" ht="15.95" customHeight="1" x14ac:dyDescent="0.25">
      <c r="A41" s="282" t="s">
        <v>6</v>
      </c>
      <c r="B41" s="300"/>
      <c r="C41" s="300"/>
      <c r="D41" s="300"/>
      <c r="E41" s="300"/>
      <c r="F41" s="300"/>
      <c r="G41" s="300"/>
      <c r="H41" s="300"/>
      <c r="I41" s="294">
        <v>18</v>
      </c>
      <c r="J41" s="294">
        <v>17</v>
      </c>
      <c r="K41" s="294">
        <v>19</v>
      </c>
      <c r="L41" s="294">
        <v>25</v>
      </c>
      <c r="M41" s="294">
        <v>34</v>
      </c>
      <c r="N41" s="294">
        <v>21</v>
      </c>
      <c r="O41" s="301">
        <v>40</v>
      </c>
      <c r="P41" s="294">
        <v>70</v>
      </c>
      <c r="Q41" s="294">
        <v>53</v>
      </c>
      <c r="R41" s="295">
        <v>33</v>
      </c>
      <c r="S41" s="295">
        <v>37</v>
      </c>
      <c r="T41" s="295">
        <v>36.81</v>
      </c>
      <c r="U41" s="295">
        <v>84.203999999999994</v>
      </c>
      <c r="V41" s="295">
        <v>32.32</v>
      </c>
      <c r="W41" s="295">
        <v>49.392000000000003</v>
      </c>
    </row>
    <row r="42" spans="1:23" s="52" customFormat="1" ht="15.95" customHeight="1" x14ac:dyDescent="0.25">
      <c r="A42" s="283" t="s">
        <v>5</v>
      </c>
      <c r="B42" s="284"/>
      <c r="C42" s="284"/>
      <c r="D42" s="284"/>
      <c r="E42" s="284"/>
      <c r="F42" s="284"/>
      <c r="G42" s="284"/>
      <c r="H42" s="284"/>
      <c r="I42" s="285" t="s">
        <v>0</v>
      </c>
      <c r="J42" s="285" t="s">
        <v>0</v>
      </c>
      <c r="K42" s="285" t="s">
        <v>0</v>
      </c>
      <c r="L42" s="285" t="s">
        <v>0</v>
      </c>
      <c r="M42" s="285" t="s">
        <v>0</v>
      </c>
      <c r="N42" s="285" t="s">
        <v>0</v>
      </c>
      <c r="O42" s="286">
        <v>3</v>
      </c>
      <c r="P42" s="285">
        <v>52</v>
      </c>
      <c r="Q42" s="285">
        <v>6</v>
      </c>
      <c r="R42" s="287">
        <v>32</v>
      </c>
      <c r="S42" s="287">
        <v>6</v>
      </c>
      <c r="T42" s="287">
        <v>9.8849999999999998</v>
      </c>
      <c r="U42" s="287">
        <v>36.877749999999992</v>
      </c>
      <c r="V42" s="287">
        <v>45.92</v>
      </c>
      <c r="W42" s="288" t="s">
        <v>0</v>
      </c>
    </row>
    <row r="43" spans="1:23" s="144" customFormat="1" ht="12" customHeight="1" x14ac:dyDescent="0.25">
      <c r="A43" s="24" t="s">
        <v>272</v>
      </c>
      <c r="B43" s="24"/>
      <c r="C43" s="24"/>
      <c r="D43" s="24"/>
      <c r="E43" s="24"/>
      <c r="F43" s="24"/>
      <c r="G43" s="24"/>
      <c r="H43" s="24"/>
    </row>
    <row r="44" spans="1:23" s="22" customFormat="1" ht="12" customHeight="1" x14ac:dyDescent="0.25">
      <c r="A44" s="138" t="s">
        <v>274</v>
      </c>
      <c r="B44" s="23"/>
      <c r="C44" s="23"/>
      <c r="D44" s="23"/>
      <c r="E44" s="23"/>
      <c r="F44" s="23"/>
      <c r="G44" s="23"/>
      <c r="H44" s="23"/>
      <c r="I44" s="145"/>
      <c r="J44" s="145"/>
      <c r="K44" s="145"/>
      <c r="L44" s="145"/>
      <c r="M44" s="145"/>
      <c r="N44" s="145"/>
      <c r="O44" s="145"/>
      <c r="P44" s="145"/>
      <c r="Q44" s="145"/>
      <c r="R44" s="145"/>
      <c r="S44" s="145"/>
      <c r="T44" s="145"/>
      <c r="U44" s="145"/>
      <c r="V44" s="145"/>
      <c r="W44" s="145"/>
    </row>
    <row r="45" spans="1:23" ht="12.75" customHeight="1" x14ac:dyDescent="0.3">
      <c r="A45" s="22"/>
      <c r="B45" s="22"/>
      <c r="C45" s="22"/>
      <c r="D45" s="22"/>
      <c r="E45" s="22"/>
      <c r="F45" s="22"/>
      <c r="G45" s="22"/>
      <c r="H45" s="22"/>
      <c r="I45" s="145"/>
      <c r="J45" s="145"/>
      <c r="K45" s="145"/>
      <c r="L45" s="145"/>
      <c r="M45" s="145"/>
      <c r="N45" s="145"/>
      <c r="O45" s="145"/>
      <c r="P45" s="145"/>
      <c r="Q45" s="145"/>
      <c r="R45" s="145"/>
      <c r="S45" s="145"/>
      <c r="T45" s="173"/>
      <c r="U45" s="145"/>
      <c r="V45" s="145"/>
      <c r="W45" s="145"/>
    </row>
    <row r="46" spans="1:23" s="327" customFormat="1" ht="12.75" customHeight="1" x14ac:dyDescent="0.25">
      <c r="A46" s="435" t="s">
        <v>286</v>
      </c>
      <c r="B46" s="435"/>
      <c r="C46" s="435"/>
      <c r="D46" s="435"/>
      <c r="E46" s="435"/>
      <c r="F46" s="435"/>
      <c r="G46" s="435"/>
      <c r="H46" s="435"/>
      <c r="I46" s="435"/>
      <c r="J46" s="435"/>
      <c r="K46" s="435"/>
      <c r="L46" s="435"/>
      <c r="M46" s="435"/>
      <c r="N46" s="435"/>
      <c r="O46" s="435"/>
      <c r="P46" s="435"/>
      <c r="Q46" s="435"/>
      <c r="R46" s="435"/>
      <c r="S46" s="435"/>
      <c r="T46" s="435"/>
      <c r="U46" s="435"/>
      <c r="V46" s="435"/>
      <c r="W46" s="435"/>
    </row>
    <row r="47" spans="1:23" s="327" customFormat="1" ht="12.75" customHeight="1" x14ac:dyDescent="0.25">
      <c r="A47" s="436" t="s">
        <v>189</v>
      </c>
      <c r="B47" s="436"/>
      <c r="C47" s="436"/>
      <c r="D47" s="436"/>
      <c r="E47" s="436"/>
      <c r="F47" s="436"/>
      <c r="G47" s="436"/>
      <c r="H47" s="436"/>
      <c r="I47" s="436"/>
      <c r="J47" s="436"/>
      <c r="K47" s="436"/>
      <c r="L47" s="436"/>
      <c r="M47" s="436"/>
      <c r="N47" s="436"/>
      <c r="O47" s="436"/>
      <c r="P47" s="436"/>
      <c r="Q47" s="436"/>
      <c r="R47" s="436"/>
      <c r="S47" s="436"/>
      <c r="T47" s="436"/>
      <c r="U47" s="436"/>
      <c r="V47" s="436"/>
      <c r="W47" s="436"/>
    </row>
    <row r="48" spans="1:23" s="112" customFormat="1" ht="12.75" customHeight="1" x14ac:dyDescent="0.25">
      <c r="A48" s="148"/>
      <c r="B48" s="148"/>
      <c r="C48" s="149"/>
      <c r="D48" s="149"/>
      <c r="E48" s="149"/>
      <c r="F48" s="149"/>
      <c r="G48" s="149"/>
      <c r="H48" s="149"/>
      <c r="I48" s="149"/>
      <c r="J48" s="149"/>
      <c r="K48" s="149"/>
      <c r="L48" s="148"/>
      <c r="M48" s="148"/>
      <c r="N48" s="148"/>
      <c r="O48" s="148"/>
      <c r="P48" s="148"/>
      <c r="Q48" s="148"/>
      <c r="R48" s="148"/>
      <c r="S48" s="148"/>
      <c r="T48" s="148"/>
      <c r="U48" s="148"/>
      <c r="V48" s="148"/>
      <c r="W48" s="148"/>
    </row>
    <row r="49" spans="1:23" s="113" customFormat="1" ht="18" customHeight="1" x14ac:dyDescent="0.25">
      <c r="A49" s="302" t="s">
        <v>273</v>
      </c>
      <c r="B49" s="303" t="s">
        <v>188</v>
      </c>
      <c r="C49" s="304">
        <v>2000</v>
      </c>
      <c r="D49" s="304">
        <v>2001</v>
      </c>
      <c r="E49" s="304">
        <v>2002</v>
      </c>
      <c r="F49" s="304">
        <v>2003</v>
      </c>
      <c r="G49" s="304">
        <v>2004</v>
      </c>
      <c r="H49" s="304">
        <v>2005</v>
      </c>
      <c r="I49" s="304">
        <v>2006</v>
      </c>
      <c r="J49" s="304">
        <v>2007</v>
      </c>
      <c r="K49" s="304">
        <v>2008</v>
      </c>
      <c r="L49" s="304">
        <v>2009</v>
      </c>
      <c r="M49" s="304">
        <v>2010</v>
      </c>
      <c r="N49" s="304">
        <v>2011</v>
      </c>
      <c r="O49" s="304">
        <v>2013</v>
      </c>
      <c r="P49" s="304">
        <v>2014</v>
      </c>
      <c r="Q49" s="304">
        <v>2015</v>
      </c>
      <c r="R49" s="304">
        <v>2016</v>
      </c>
      <c r="S49" s="304">
        <v>2017</v>
      </c>
      <c r="T49" s="304">
        <v>2018</v>
      </c>
      <c r="U49" s="304">
        <v>2019</v>
      </c>
      <c r="V49" s="304">
        <v>2020</v>
      </c>
      <c r="W49" s="304" t="s">
        <v>281</v>
      </c>
    </row>
    <row r="50" spans="1:23" s="113" customFormat="1" ht="12.75" hidden="1" customHeight="1" x14ac:dyDescent="0.25">
      <c r="A50" s="305"/>
      <c r="B50" s="315"/>
      <c r="C50" s="316"/>
      <c r="D50" s="316"/>
      <c r="E50" s="316"/>
      <c r="F50" s="316"/>
      <c r="G50" s="316"/>
      <c r="H50" s="316"/>
      <c r="I50" s="316"/>
      <c r="J50" s="316"/>
      <c r="K50" s="317"/>
      <c r="L50" s="317"/>
      <c r="M50" s="317"/>
      <c r="N50" s="317"/>
      <c r="O50" s="317"/>
      <c r="P50" s="317"/>
      <c r="Q50" s="317"/>
      <c r="R50" s="317"/>
      <c r="S50" s="317"/>
      <c r="T50" s="317"/>
      <c r="U50" s="317"/>
      <c r="V50" s="317"/>
      <c r="W50" s="317"/>
    </row>
    <row r="51" spans="1:23" s="114" customFormat="1" ht="15.95" customHeight="1" x14ac:dyDescent="0.25">
      <c r="A51" s="306" t="s">
        <v>1</v>
      </c>
      <c r="B51" s="318">
        <v>2419.6999999999998</v>
      </c>
      <c r="C51" s="318">
        <v>2990.3</v>
      </c>
      <c r="D51" s="319">
        <v>2129.9</v>
      </c>
      <c r="E51" s="320">
        <v>2171</v>
      </c>
      <c r="F51" s="320">
        <v>1644.7</v>
      </c>
      <c r="G51" s="320">
        <v>2534.1999999999998</v>
      </c>
      <c r="H51" s="320">
        <v>2444.3000000000002</v>
      </c>
      <c r="I51" s="320">
        <v>1978.9</v>
      </c>
      <c r="J51" s="320">
        <v>2082.1</v>
      </c>
      <c r="K51" s="320">
        <v>2145.8000000000002</v>
      </c>
      <c r="L51" s="320">
        <v>1998</v>
      </c>
      <c r="M51" s="320">
        <v>1279</v>
      </c>
      <c r="N51" s="320">
        <v>2474.1999999999998</v>
      </c>
      <c r="O51" s="320">
        <v>1738.9</v>
      </c>
      <c r="P51" s="320">
        <v>1111.2</v>
      </c>
      <c r="Q51" s="320">
        <v>1375.5</v>
      </c>
      <c r="R51" s="320">
        <v>1122.3999999999999</v>
      </c>
      <c r="S51" s="318">
        <v>1210.7</v>
      </c>
      <c r="T51" s="318">
        <v>2053</v>
      </c>
      <c r="U51" s="318">
        <v>1517.87</v>
      </c>
      <c r="V51" s="318">
        <v>1805.1100000000001</v>
      </c>
      <c r="W51" s="318">
        <v>2025.7</v>
      </c>
    </row>
    <row r="52" spans="1:23" s="115" customFormat="1" ht="15.95" customHeight="1" x14ac:dyDescent="0.25">
      <c r="A52" s="307" t="s">
        <v>47</v>
      </c>
      <c r="B52" s="321">
        <v>2410.9</v>
      </c>
      <c r="C52" s="321">
        <v>2984.3</v>
      </c>
      <c r="D52" s="322">
        <v>2123.1999999999998</v>
      </c>
      <c r="E52" s="322">
        <v>2163.8000000000002</v>
      </c>
      <c r="F52" s="322">
        <v>1637.2</v>
      </c>
      <c r="G52" s="322">
        <v>2525.3000000000002</v>
      </c>
      <c r="H52" s="322">
        <v>2435.1</v>
      </c>
      <c r="I52" s="322">
        <v>1972.5</v>
      </c>
      <c r="J52" s="322">
        <v>2074.1</v>
      </c>
      <c r="K52" s="322">
        <v>2138.1999999999998</v>
      </c>
      <c r="L52" s="322">
        <v>1990.4</v>
      </c>
      <c r="M52" s="322">
        <v>1272.2</v>
      </c>
      <c r="N52" s="322">
        <v>2466.1999999999998</v>
      </c>
      <c r="O52" s="322">
        <v>1731.9</v>
      </c>
      <c r="P52" s="322">
        <v>1102.0999999999999</v>
      </c>
      <c r="Q52" s="322">
        <v>1366.2</v>
      </c>
      <c r="R52" s="322">
        <v>1116.0999999999999</v>
      </c>
      <c r="S52" s="323">
        <v>1204.2</v>
      </c>
      <c r="T52" s="323">
        <v>2044.6</v>
      </c>
      <c r="U52" s="323">
        <v>1511.1599999999999</v>
      </c>
      <c r="V52" s="323">
        <v>1797.63</v>
      </c>
      <c r="W52" s="323">
        <v>2014</v>
      </c>
    </row>
    <row r="53" spans="1:23" s="115" customFormat="1" ht="15.95" customHeight="1" x14ac:dyDescent="0.25">
      <c r="A53" s="307" t="s">
        <v>187</v>
      </c>
      <c r="B53" s="321">
        <v>126.5</v>
      </c>
      <c r="C53" s="321">
        <v>155.4</v>
      </c>
      <c r="D53" s="322">
        <v>184.9</v>
      </c>
      <c r="E53" s="322">
        <v>135.69999999999999</v>
      </c>
      <c r="F53" s="322">
        <v>206.6</v>
      </c>
      <c r="G53" s="322">
        <v>204</v>
      </c>
      <c r="H53" s="322">
        <v>214</v>
      </c>
      <c r="I53" s="322">
        <v>350.3</v>
      </c>
      <c r="J53" s="322">
        <v>365.2</v>
      </c>
      <c r="K53" s="322">
        <v>430.5</v>
      </c>
      <c r="L53" s="322">
        <v>354.3</v>
      </c>
      <c r="M53" s="322">
        <v>310.7</v>
      </c>
      <c r="N53" s="322">
        <v>492.8</v>
      </c>
      <c r="O53" s="322">
        <v>442.5</v>
      </c>
      <c r="P53" s="322">
        <v>472.9</v>
      </c>
      <c r="Q53" s="322">
        <v>419.3</v>
      </c>
      <c r="R53" s="322">
        <v>360</v>
      </c>
      <c r="S53" s="323">
        <v>359.7</v>
      </c>
      <c r="T53" s="323">
        <v>387.5</v>
      </c>
      <c r="U53" s="323">
        <v>595.62</v>
      </c>
      <c r="V53" s="323">
        <v>579.71</v>
      </c>
      <c r="W53" s="323">
        <v>602.9</v>
      </c>
    </row>
    <row r="54" spans="1:23" s="116" customFormat="1" ht="15.95" customHeight="1" x14ac:dyDescent="0.25">
      <c r="A54" s="308" t="s">
        <v>186</v>
      </c>
      <c r="B54" s="324">
        <v>63.6</v>
      </c>
      <c r="C54" s="324">
        <v>77.2</v>
      </c>
      <c r="D54" s="324">
        <v>81.599999999999994</v>
      </c>
      <c r="E54" s="324">
        <v>35.299999999999997</v>
      </c>
      <c r="F54" s="324">
        <v>91.6</v>
      </c>
      <c r="G54" s="324">
        <v>45.4</v>
      </c>
      <c r="H54" s="324">
        <v>55.5</v>
      </c>
      <c r="I54" s="324">
        <v>107.4</v>
      </c>
      <c r="J54" s="324">
        <v>84.1</v>
      </c>
      <c r="K54" s="324">
        <v>105.2</v>
      </c>
      <c r="L54" s="324">
        <v>89.2</v>
      </c>
      <c r="M54" s="324">
        <v>77.8</v>
      </c>
      <c r="N54" s="324">
        <v>126.7</v>
      </c>
      <c r="O54" s="324">
        <v>76.400000000000006</v>
      </c>
      <c r="P54" s="324">
        <v>56.6</v>
      </c>
      <c r="Q54" s="324">
        <v>57.8</v>
      </c>
      <c r="R54" s="325">
        <v>63.8</v>
      </c>
      <c r="S54" s="324">
        <v>57.2</v>
      </c>
      <c r="T54" s="324">
        <v>65.400000000000006</v>
      </c>
      <c r="U54" s="324">
        <v>84.99</v>
      </c>
      <c r="V54" s="324">
        <v>100.36</v>
      </c>
      <c r="W54" s="324">
        <v>94.49</v>
      </c>
    </row>
    <row r="55" spans="1:23" s="116" customFormat="1" ht="15.95" customHeight="1" x14ac:dyDescent="0.25">
      <c r="A55" s="308" t="s">
        <v>182</v>
      </c>
      <c r="B55" s="324">
        <v>48.4</v>
      </c>
      <c r="C55" s="324">
        <v>63</v>
      </c>
      <c r="D55" s="324">
        <v>83.3</v>
      </c>
      <c r="E55" s="324">
        <v>85.7</v>
      </c>
      <c r="F55" s="324">
        <v>99.4</v>
      </c>
      <c r="G55" s="324">
        <v>143.6</v>
      </c>
      <c r="H55" s="324">
        <v>144.80000000000001</v>
      </c>
      <c r="I55" s="324">
        <v>227.7</v>
      </c>
      <c r="J55" s="324">
        <v>269</v>
      </c>
      <c r="K55" s="324">
        <v>312.3</v>
      </c>
      <c r="L55" s="324">
        <v>254.9</v>
      </c>
      <c r="M55" s="324">
        <v>222.1</v>
      </c>
      <c r="N55" s="324">
        <v>357.7</v>
      </c>
      <c r="O55" s="324">
        <v>342.8</v>
      </c>
      <c r="P55" s="324">
        <v>391.6</v>
      </c>
      <c r="Q55" s="324">
        <v>333.2</v>
      </c>
      <c r="R55" s="325">
        <v>275.2</v>
      </c>
      <c r="S55" s="324">
        <v>281.5</v>
      </c>
      <c r="T55" s="324">
        <v>313.39999999999998</v>
      </c>
      <c r="U55" s="324">
        <v>479.68</v>
      </c>
      <c r="V55" s="324">
        <v>453.49</v>
      </c>
      <c r="W55" s="324">
        <v>486.56</v>
      </c>
    </row>
    <row r="56" spans="1:23" s="116" customFormat="1" ht="15.95" customHeight="1" x14ac:dyDescent="0.25">
      <c r="A56" s="308" t="s">
        <v>181</v>
      </c>
      <c r="B56" s="324">
        <v>14.5</v>
      </c>
      <c r="C56" s="324">
        <v>15.3</v>
      </c>
      <c r="D56" s="324">
        <v>20</v>
      </c>
      <c r="E56" s="324">
        <v>14.6</v>
      </c>
      <c r="F56" s="324">
        <v>15.6</v>
      </c>
      <c r="G56" s="324">
        <v>15</v>
      </c>
      <c r="H56" s="324">
        <v>13.7</v>
      </c>
      <c r="I56" s="324">
        <v>15.2</v>
      </c>
      <c r="J56" s="324">
        <v>12.1</v>
      </c>
      <c r="K56" s="324">
        <v>13</v>
      </c>
      <c r="L56" s="324">
        <v>10.199999999999999</v>
      </c>
      <c r="M56" s="324">
        <v>10.7</v>
      </c>
      <c r="N56" s="324">
        <v>8.4</v>
      </c>
      <c r="O56" s="324">
        <v>23.3</v>
      </c>
      <c r="P56" s="324">
        <v>24.7</v>
      </c>
      <c r="Q56" s="324">
        <v>28.2</v>
      </c>
      <c r="R56" s="325">
        <v>21</v>
      </c>
      <c r="S56" s="324">
        <v>21</v>
      </c>
      <c r="T56" s="324">
        <v>8.6999999999999993</v>
      </c>
      <c r="U56" s="324">
        <v>30.95</v>
      </c>
      <c r="V56" s="324">
        <v>25.86</v>
      </c>
      <c r="W56" s="324">
        <v>21.89</v>
      </c>
    </row>
    <row r="57" spans="1:23" s="116" customFormat="1" ht="15.95" customHeight="1" x14ac:dyDescent="0.25">
      <c r="A57" s="309" t="s">
        <v>185</v>
      </c>
      <c r="B57" s="321">
        <v>2284.4</v>
      </c>
      <c r="C57" s="321">
        <v>2828.9</v>
      </c>
      <c r="D57" s="322">
        <v>1938.3</v>
      </c>
      <c r="E57" s="322">
        <v>2028.1</v>
      </c>
      <c r="F57" s="322">
        <v>1430.6</v>
      </c>
      <c r="G57" s="322">
        <v>2321.3000000000002</v>
      </c>
      <c r="H57" s="322">
        <v>2221.1</v>
      </c>
      <c r="I57" s="322">
        <v>1622.2</v>
      </c>
      <c r="J57" s="322">
        <v>1708.9</v>
      </c>
      <c r="K57" s="322">
        <v>1707.7</v>
      </c>
      <c r="L57" s="322">
        <v>1636.1</v>
      </c>
      <c r="M57" s="322">
        <v>961.5</v>
      </c>
      <c r="N57" s="322">
        <v>1973.4</v>
      </c>
      <c r="O57" s="322">
        <v>1289.4000000000001</v>
      </c>
      <c r="P57" s="322">
        <v>629.20000000000005</v>
      </c>
      <c r="Q57" s="322">
        <v>946.9</v>
      </c>
      <c r="R57" s="322">
        <v>756.1</v>
      </c>
      <c r="S57" s="321">
        <v>844.5</v>
      </c>
      <c r="T57" s="321">
        <v>1657.1</v>
      </c>
      <c r="U57" s="321">
        <v>915.54</v>
      </c>
      <c r="V57" s="321">
        <v>1217.92</v>
      </c>
      <c r="W57" s="321">
        <v>1411.1</v>
      </c>
    </row>
    <row r="58" spans="1:23" s="116" customFormat="1" ht="15.95" customHeight="1" x14ac:dyDescent="0.25">
      <c r="A58" s="308" t="s">
        <v>184</v>
      </c>
      <c r="B58" s="324">
        <v>1769.5</v>
      </c>
      <c r="C58" s="324">
        <v>2241.5</v>
      </c>
      <c r="D58" s="324">
        <v>1635.4</v>
      </c>
      <c r="E58" s="324">
        <v>1839.2</v>
      </c>
      <c r="F58" s="324">
        <v>1224.5</v>
      </c>
      <c r="G58" s="324">
        <v>1971.4</v>
      </c>
      <c r="H58" s="324">
        <v>1930.7</v>
      </c>
      <c r="I58" s="324">
        <v>1342.4</v>
      </c>
      <c r="J58" s="324">
        <v>1399.1</v>
      </c>
      <c r="K58" s="324">
        <v>1414.7</v>
      </c>
      <c r="L58" s="324">
        <v>1348.5</v>
      </c>
      <c r="M58" s="324">
        <v>787.4</v>
      </c>
      <c r="N58" s="324">
        <v>1637.7</v>
      </c>
      <c r="O58" s="324">
        <v>1114.2</v>
      </c>
      <c r="P58" s="324">
        <v>526.5</v>
      </c>
      <c r="Q58" s="324">
        <v>852.4</v>
      </c>
      <c r="R58" s="325">
        <v>653.1</v>
      </c>
      <c r="S58" s="324">
        <v>759.9</v>
      </c>
      <c r="T58" s="324">
        <v>1415.4</v>
      </c>
      <c r="U58" s="324">
        <v>810.53</v>
      </c>
      <c r="V58" s="324">
        <v>1048.51</v>
      </c>
      <c r="W58" s="324">
        <v>1251.06</v>
      </c>
    </row>
    <row r="59" spans="1:23" s="116" customFormat="1" ht="15.95" customHeight="1" x14ac:dyDescent="0.25">
      <c r="A59" s="310" t="s">
        <v>183</v>
      </c>
      <c r="B59" s="324">
        <v>514.79999999999995</v>
      </c>
      <c r="C59" s="324">
        <v>587.4</v>
      </c>
      <c r="D59" s="324">
        <v>302.89999999999998</v>
      </c>
      <c r="E59" s="324">
        <v>188.9</v>
      </c>
      <c r="F59" s="324">
        <v>206.2</v>
      </c>
      <c r="G59" s="324">
        <v>349.8</v>
      </c>
      <c r="H59" s="324">
        <v>290.39999999999998</v>
      </c>
      <c r="I59" s="324">
        <v>279.8</v>
      </c>
      <c r="J59" s="324">
        <v>309.8</v>
      </c>
      <c r="K59" s="324">
        <v>293</v>
      </c>
      <c r="L59" s="324">
        <v>287.60000000000002</v>
      </c>
      <c r="M59" s="324">
        <v>174.1</v>
      </c>
      <c r="N59" s="324">
        <v>335.7</v>
      </c>
      <c r="O59" s="324">
        <v>175.2</v>
      </c>
      <c r="P59" s="324">
        <v>102.7</v>
      </c>
      <c r="Q59" s="324">
        <v>94.5</v>
      </c>
      <c r="R59" s="325">
        <v>103</v>
      </c>
      <c r="S59" s="324">
        <v>84.6</v>
      </c>
      <c r="T59" s="324">
        <v>241.7</v>
      </c>
      <c r="U59" s="324">
        <v>105.01</v>
      </c>
      <c r="V59" s="324">
        <v>169.41</v>
      </c>
      <c r="W59" s="324">
        <v>159.99</v>
      </c>
    </row>
    <row r="60" spans="1:23" s="115" customFormat="1" ht="15.95" customHeight="1" x14ac:dyDescent="0.25">
      <c r="A60" s="309" t="s">
        <v>46</v>
      </c>
      <c r="B60" s="321">
        <v>8.8000000000000007</v>
      </c>
      <c r="C60" s="321">
        <v>6</v>
      </c>
      <c r="D60" s="322">
        <v>6.7</v>
      </c>
      <c r="E60" s="322">
        <v>7.2</v>
      </c>
      <c r="F60" s="322">
        <v>7.5</v>
      </c>
      <c r="G60" s="322">
        <v>8.9</v>
      </c>
      <c r="H60" s="322">
        <v>9.1999999999999993</v>
      </c>
      <c r="I60" s="322">
        <v>6.4</v>
      </c>
      <c r="J60" s="322">
        <v>8</v>
      </c>
      <c r="K60" s="322">
        <v>7.6</v>
      </c>
      <c r="L60" s="322">
        <v>7.6</v>
      </c>
      <c r="M60" s="322">
        <v>6.8</v>
      </c>
      <c r="N60" s="322">
        <v>8</v>
      </c>
      <c r="O60" s="322">
        <v>7</v>
      </c>
      <c r="P60" s="322">
        <v>9.1</v>
      </c>
      <c r="Q60" s="322">
        <v>9.3000000000000007</v>
      </c>
      <c r="R60" s="322">
        <v>6.3000000000000007</v>
      </c>
      <c r="S60" s="323">
        <v>6.5</v>
      </c>
      <c r="T60" s="323">
        <v>8.4</v>
      </c>
      <c r="U60" s="323">
        <v>6.71</v>
      </c>
      <c r="V60" s="323">
        <v>7.4799999999999995</v>
      </c>
      <c r="W60" s="323">
        <v>11.66</v>
      </c>
    </row>
    <row r="61" spans="1:23" s="116" customFormat="1" ht="15.95" customHeight="1" x14ac:dyDescent="0.25">
      <c r="A61" s="308" t="s">
        <v>182</v>
      </c>
      <c r="B61" s="326">
        <v>0.3</v>
      </c>
      <c r="C61" s="326">
        <v>0.2</v>
      </c>
      <c r="D61" s="326">
        <v>0.3</v>
      </c>
      <c r="E61" s="326">
        <v>0.3</v>
      </c>
      <c r="F61" s="326">
        <v>0.4</v>
      </c>
      <c r="G61" s="326">
        <v>0.4</v>
      </c>
      <c r="H61" s="326">
        <v>0.7</v>
      </c>
      <c r="I61" s="326">
        <v>0.6</v>
      </c>
      <c r="J61" s="326">
        <v>1</v>
      </c>
      <c r="K61" s="326">
        <v>0.9</v>
      </c>
      <c r="L61" s="326">
        <v>0.7</v>
      </c>
      <c r="M61" s="326">
        <v>1.4</v>
      </c>
      <c r="N61" s="326">
        <v>2.1</v>
      </c>
      <c r="O61" s="326">
        <v>1.6</v>
      </c>
      <c r="P61" s="326">
        <v>1.1000000000000001</v>
      </c>
      <c r="Q61" s="326">
        <v>0.6</v>
      </c>
      <c r="R61" s="325">
        <v>3.2</v>
      </c>
      <c r="S61" s="324">
        <v>2.2999999999999998</v>
      </c>
      <c r="T61" s="324">
        <v>3.3</v>
      </c>
      <c r="U61" s="324">
        <v>5.82</v>
      </c>
      <c r="V61" s="324">
        <v>6.05</v>
      </c>
      <c r="W61" s="324">
        <v>6.94</v>
      </c>
    </row>
    <row r="62" spans="1:23" s="116" customFormat="1" ht="15.95" customHeight="1" x14ac:dyDescent="0.25">
      <c r="A62" s="311" t="s">
        <v>181</v>
      </c>
      <c r="B62" s="312">
        <v>8.6</v>
      </c>
      <c r="C62" s="312">
        <v>5.8</v>
      </c>
      <c r="D62" s="312">
        <v>6.4</v>
      </c>
      <c r="E62" s="312">
        <v>6.9</v>
      </c>
      <c r="F62" s="312">
        <v>7.1</v>
      </c>
      <c r="G62" s="312">
        <v>8.5</v>
      </c>
      <c r="H62" s="312">
        <v>8.4</v>
      </c>
      <c r="I62" s="312">
        <v>5.8</v>
      </c>
      <c r="J62" s="312">
        <v>7</v>
      </c>
      <c r="K62" s="312">
        <v>6.7</v>
      </c>
      <c r="L62" s="312">
        <v>6.9</v>
      </c>
      <c r="M62" s="312">
        <v>5.4</v>
      </c>
      <c r="N62" s="312">
        <v>5.9</v>
      </c>
      <c r="O62" s="312">
        <v>5.4</v>
      </c>
      <c r="P62" s="312">
        <v>8</v>
      </c>
      <c r="Q62" s="312">
        <v>8.6999999999999993</v>
      </c>
      <c r="R62" s="313">
        <v>3.1</v>
      </c>
      <c r="S62" s="314">
        <v>4.2</v>
      </c>
      <c r="T62" s="314">
        <v>5.0999999999999996</v>
      </c>
      <c r="U62" s="314">
        <v>0.89</v>
      </c>
      <c r="V62" s="314">
        <v>1.43</v>
      </c>
      <c r="W62" s="314">
        <v>4.72</v>
      </c>
    </row>
    <row r="63" spans="1:23" s="148" customFormat="1" ht="12" customHeight="1" x14ac:dyDescent="0.25">
      <c r="A63" s="24" t="s">
        <v>293</v>
      </c>
      <c r="B63" s="146"/>
      <c r="C63" s="146"/>
      <c r="D63" s="146"/>
      <c r="E63" s="146"/>
      <c r="F63" s="146"/>
      <c r="G63" s="147"/>
      <c r="H63" s="147"/>
      <c r="I63" s="147"/>
      <c r="J63" s="147"/>
      <c r="K63" s="147"/>
      <c r="L63" s="147"/>
      <c r="M63" s="147"/>
      <c r="N63" s="147"/>
      <c r="O63" s="147"/>
      <c r="P63" s="147"/>
      <c r="Q63" s="147"/>
      <c r="R63" s="147"/>
      <c r="S63" s="147"/>
      <c r="T63" s="147"/>
      <c r="U63" s="147"/>
      <c r="V63" s="147"/>
      <c r="W63" s="147"/>
    </row>
    <row r="64" spans="1:23" s="148" customFormat="1" ht="12" customHeight="1" x14ac:dyDescent="0.25">
      <c r="A64" s="138" t="s">
        <v>274</v>
      </c>
      <c r="C64" s="149"/>
      <c r="D64" s="149"/>
      <c r="E64" s="149"/>
      <c r="F64" s="149"/>
      <c r="G64" s="149"/>
      <c r="H64" s="149"/>
      <c r="I64" s="149"/>
      <c r="J64" s="149"/>
      <c r="K64" s="149"/>
    </row>
  </sheetData>
  <mergeCells count="4">
    <mergeCell ref="A1:W1"/>
    <mergeCell ref="A2:W2"/>
    <mergeCell ref="A46:W46"/>
    <mergeCell ref="A47:W47"/>
  </mergeCells>
  <pageMargins left="0.9055118110236221" right="0.47244094488188981" top="0.78740157480314965" bottom="0.78740157480314965" header="0.31496062992125984" footer="0.31496062992125984"/>
  <pageSetup paperSize="9" orientation="portrait" r:id="rId1"/>
  <rowBreaks count="1" manualBreakCount="1">
    <brk id="44" max="2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U28"/>
  <sheetViews>
    <sheetView showGridLines="0" zoomScaleNormal="100" workbookViewId="0">
      <selection activeCell="X30" sqref="X30"/>
    </sheetView>
  </sheetViews>
  <sheetFormatPr baseColWidth="10" defaultColWidth="11.28515625" defaultRowHeight="12.75" customHeight="1" x14ac:dyDescent="0.3"/>
  <cols>
    <col min="1" max="1" width="26.7109375" style="44" customWidth="1"/>
    <col min="2" max="13" width="6.7109375" style="108" hidden="1" customWidth="1"/>
    <col min="14" max="14" width="7.7109375" style="108" customWidth="1"/>
    <col min="15" max="21" width="7.7109375" style="107" customWidth="1"/>
    <col min="22" max="16384" width="11.28515625" style="44"/>
  </cols>
  <sheetData>
    <row r="1" spans="1:21" ht="12.75" customHeight="1" x14ac:dyDescent="0.3">
      <c r="A1" s="447" t="s">
        <v>297</v>
      </c>
      <c r="B1" s="447"/>
      <c r="C1" s="447"/>
      <c r="D1" s="447"/>
      <c r="E1" s="447"/>
      <c r="F1" s="447"/>
      <c r="G1" s="447"/>
      <c r="H1" s="447"/>
      <c r="I1" s="447"/>
      <c r="J1" s="447"/>
      <c r="K1" s="447"/>
      <c r="L1" s="447"/>
      <c r="M1" s="447"/>
      <c r="N1" s="447"/>
      <c r="O1" s="447"/>
      <c r="P1" s="447"/>
      <c r="Q1" s="447"/>
      <c r="R1" s="447"/>
      <c r="S1" s="447"/>
      <c r="T1" s="447"/>
      <c r="U1" s="447"/>
    </row>
    <row r="2" spans="1:21" ht="12.75" customHeight="1" x14ac:dyDescent="0.3">
      <c r="A2" s="444" t="s">
        <v>209</v>
      </c>
      <c r="B2" s="444"/>
      <c r="C2" s="444"/>
      <c r="D2" s="444"/>
      <c r="E2" s="444"/>
      <c r="F2" s="444"/>
      <c r="G2" s="444"/>
      <c r="H2" s="444"/>
      <c r="I2" s="444"/>
      <c r="J2" s="444"/>
      <c r="K2" s="444"/>
      <c r="L2" s="444"/>
      <c r="M2" s="444"/>
      <c r="N2" s="444"/>
      <c r="O2" s="444"/>
      <c r="P2" s="444"/>
      <c r="Q2" s="444"/>
      <c r="R2" s="444"/>
      <c r="S2" s="444"/>
      <c r="T2" s="444"/>
      <c r="U2" s="444"/>
    </row>
    <row r="3" spans="1:21" ht="12.75" customHeight="1" x14ac:dyDescent="0.3">
      <c r="A3" s="174"/>
      <c r="B3" s="175"/>
      <c r="C3" s="175"/>
      <c r="D3" s="175"/>
      <c r="E3" s="175"/>
      <c r="F3" s="175"/>
      <c r="G3" s="175"/>
      <c r="H3" s="175"/>
      <c r="I3" s="175"/>
      <c r="J3" s="175"/>
      <c r="K3" s="175"/>
      <c r="L3" s="175"/>
      <c r="M3" s="175"/>
      <c r="N3" s="175"/>
      <c r="O3" s="175"/>
      <c r="P3" s="175"/>
      <c r="Q3" s="175"/>
      <c r="R3" s="175"/>
      <c r="S3" s="175"/>
      <c r="T3" s="175"/>
      <c r="U3" s="175"/>
    </row>
    <row r="4" spans="1:21" ht="18" customHeight="1" x14ac:dyDescent="0.3">
      <c r="A4" s="339" t="s">
        <v>208</v>
      </c>
      <c r="B4" s="340" t="s">
        <v>207</v>
      </c>
      <c r="C4" s="340" t="s">
        <v>206</v>
      </c>
      <c r="D4" s="304">
        <v>2002</v>
      </c>
      <c r="E4" s="304">
        <v>2003</v>
      </c>
      <c r="F4" s="304">
        <v>2004</v>
      </c>
      <c r="G4" s="304">
        <v>2005</v>
      </c>
      <c r="H4" s="304">
        <v>2006</v>
      </c>
      <c r="I4" s="304">
        <v>2007</v>
      </c>
      <c r="J4" s="304">
        <v>2008</v>
      </c>
      <c r="K4" s="304">
        <v>2009</v>
      </c>
      <c r="L4" s="304">
        <v>2010</v>
      </c>
      <c r="M4" s="304">
        <v>2011</v>
      </c>
      <c r="N4" s="304">
        <v>2013</v>
      </c>
      <c r="O4" s="304">
        <v>2014</v>
      </c>
      <c r="P4" s="304">
        <v>2015</v>
      </c>
      <c r="Q4" s="304">
        <v>2016</v>
      </c>
      <c r="R4" s="304">
        <v>2017</v>
      </c>
      <c r="S4" s="304">
        <v>2018</v>
      </c>
      <c r="T4" s="304">
        <v>2019</v>
      </c>
      <c r="U4" s="304">
        <v>2020</v>
      </c>
    </row>
    <row r="5" spans="1:21" ht="12.75" hidden="1" customHeight="1" x14ac:dyDescent="0.3">
      <c r="A5" s="341"/>
      <c r="B5" s="334"/>
      <c r="C5" s="334"/>
      <c r="D5" s="334"/>
      <c r="E5" s="334"/>
      <c r="F5" s="334"/>
      <c r="G5" s="334"/>
      <c r="H5" s="334"/>
      <c r="I5" s="334"/>
      <c r="J5" s="334"/>
      <c r="K5" s="334"/>
      <c r="L5" s="334"/>
      <c r="M5" s="334"/>
      <c r="N5" s="334"/>
      <c r="O5" s="334"/>
      <c r="P5" s="334"/>
      <c r="Q5" s="334"/>
      <c r="R5" s="334"/>
      <c r="S5" s="334"/>
      <c r="T5" s="334"/>
      <c r="U5" s="334"/>
    </row>
    <row r="6" spans="1:21" ht="15.95" customHeight="1" x14ac:dyDescent="0.3">
      <c r="A6" s="328" t="s">
        <v>1</v>
      </c>
      <c r="B6" s="58">
        <v>6664</v>
      </c>
      <c r="C6" s="58">
        <v>7539</v>
      </c>
      <c r="D6" s="58">
        <v>11534</v>
      </c>
      <c r="E6" s="58">
        <v>13610</v>
      </c>
      <c r="F6" s="58">
        <v>22114</v>
      </c>
      <c r="G6" s="58">
        <v>25978</v>
      </c>
      <c r="H6" s="58">
        <v>28387</v>
      </c>
      <c r="I6" s="58">
        <v>39531</v>
      </c>
      <c r="J6" s="58">
        <v>43119</v>
      </c>
      <c r="K6" s="58">
        <v>44317</v>
      </c>
      <c r="L6" s="58">
        <v>89021</v>
      </c>
      <c r="M6" s="58">
        <v>92200.800716064143</v>
      </c>
      <c r="N6" s="58">
        <v>125692.95208316811</v>
      </c>
      <c r="O6" s="58">
        <v>115269.36440455557</v>
      </c>
      <c r="P6" s="58">
        <v>90976.44052402454</v>
      </c>
      <c r="Q6" s="58">
        <v>100191</v>
      </c>
      <c r="R6" s="58">
        <v>100455</v>
      </c>
      <c r="S6" s="58">
        <v>141216</v>
      </c>
      <c r="T6" s="58">
        <v>161279</v>
      </c>
      <c r="U6" s="58">
        <v>143830</v>
      </c>
    </row>
    <row r="7" spans="1:21" ht="15.95" customHeight="1" x14ac:dyDescent="0.3">
      <c r="A7" s="329" t="s">
        <v>205</v>
      </c>
      <c r="B7" s="335">
        <v>2041</v>
      </c>
      <c r="C7" s="335">
        <v>2872</v>
      </c>
      <c r="D7" s="335">
        <v>3231</v>
      </c>
      <c r="E7" s="335">
        <v>3601</v>
      </c>
      <c r="F7" s="335">
        <v>6550</v>
      </c>
      <c r="G7" s="335">
        <v>6586</v>
      </c>
      <c r="H7" s="335">
        <v>6793</v>
      </c>
      <c r="I7" s="335">
        <v>9348</v>
      </c>
      <c r="J7" s="335">
        <v>14986</v>
      </c>
      <c r="K7" s="335">
        <v>14837</v>
      </c>
      <c r="L7" s="335">
        <v>17320</v>
      </c>
      <c r="M7" s="335">
        <v>23608.633413821979</v>
      </c>
      <c r="N7" s="335">
        <v>40068.212355000003</v>
      </c>
      <c r="O7" s="335">
        <v>38683.037590666674</v>
      </c>
      <c r="P7" s="335">
        <v>45757.958565203393</v>
      </c>
      <c r="Q7" s="335">
        <v>58771</v>
      </c>
      <c r="R7" s="335">
        <v>61028</v>
      </c>
      <c r="S7" s="335">
        <v>70164</v>
      </c>
      <c r="T7" s="335">
        <v>56949</v>
      </c>
      <c r="U7" s="335">
        <v>61003</v>
      </c>
    </row>
    <row r="8" spans="1:21" ht="15.95" customHeight="1" x14ac:dyDescent="0.3">
      <c r="A8" s="330" t="s">
        <v>204</v>
      </c>
      <c r="B8" s="336">
        <v>11</v>
      </c>
      <c r="C8" s="336">
        <v>7</v>
      </c>
      <c r="D8" s="336">
        <v>6</v>
      </c>
      <c r="E8" s="336">
        <v>103</v>
      </c>
      <c r="F8" s="336">
        <v>82</v>
      </c>
      <c r="G8" s="336">
        <v>60</v>
      </c>
      <c r="H8" s="336">
        <v>12</v>
      </c>
      <c r="I8" s="336">
        <v>15</v>
      </c>
      <c r="J8" s="336">
        <v>25</v>
      </c>
      <c r="K8" s="336">
        <v>27</v>
      </c>
      <c r="L8" s="336">
        <v>36</v>
      </c>
      <c r="M8" s="336">
        <v>15.02</v>
      </c>
      <c r="N8" s="336">
        <v>55.936</v>
      </c>
      <c r="O8" s="336">
        <v>5.8549999999999995</v>
      </c>
      <c r="P8" s="336">
        <v>8.99</v>
      </c>
      <c r="Q8" s="336">
        <v>32</v>
      </c>
      <c r="R8" s="336">
        <v>58</v>
      </c>
      <c r="S8" s="336">
        <v>29</v>
      </c>
      <c r="T8" s="336">
        <v>6</v>
      </c>
      <c r="U8" s="336">
        <v>48</v>
      </c>
    </row>
    <row r="9" spans="1:21" ht="15.95" customHeight="1" x14ac:dyDescent="0.3">
      <c r="A9" s="330" t="s">
        <v>203</v>
      </c>
      <c r="B9" s="336">
        <v>10</v>
      </c>
      <c r="C9" s="336">
        <v>6</v>
      </c>
      <c r="D9" s="336">
        <v>7</v>
      </c>
      <c r="E9" s="336">
        <v>8</v>
      </c>
      <c r="F9" s="336">
        <v>11</v>
      </c>
      <c r="G9" s="336">
        <v>18</v>
      </c>
      <c r="H9" s="336">
        <v>11</v>
      </c>
      <c r="I9" s="336">
        <v>4</v>
      </c>
      <c r="J9" s="336">
        <v>6</v>
      </c>
      <c r="K9" s="336">
        <v>11</v>
      </c>
      <c r="L9" s="336">
        <v>15</v>
      </c>
      <c r="M9" s="336">
        <v>12.707000000000001</v>
      </c>
      <c r="N9" s="336">
        <v>20.149999999999999</v>
      </c>
      <c r="O9" s="336">
        <v>78.125999999999991</v>
      </c>
      <c r="P9" s="336">
        <v>20.783300000000001</v>
      </c>
      <c r="Q9" s="336">
        <v>34</v>
      </c>
      <c r="R9" s="336">
        <v>26</v>
      </c>
      <c r="S9" s="336">
        <v>29</v>
      </c>
      <c r="T9" s="336">
        <v>60</v>
      </c>
      <c r="U9" s="336">
        <v>27</v>
      </c>
    </row>
    <row r="10" spans="1:21" ht="15.95" customHeight="1" x14ac:dyDescent="0.3">
      <c r="A10" s="330" t="s">
        <v>202</v>
      </c>
      <c r="B10" s="336" t="s">
        <v>0</v>
      </c>
      <c r="C10" s="336" t="s">
        <v>0</v>
      </c>
      <c r="D10" s="336">
        <v>1</v>
      </c>
      <c r="E10" s="336" t="s">
        <v>0</v>
      </c>
      <c r="F10" s="336" t="s">
        <v>0</v>
      </c>
      <c r="G10" s="336" t="s">
        <v>0</v>
      </c>
      <c r="H10" s="336" t="s">
        <v>0</v>
      </c>
      <c r="I10" s="336">
        <v>1</v>
      </c>
      <c r="J10" s="336">
        <v>4</v>
      </c>
      <c r="K10" s="336">
        <v>1</v>
      </c>
      <c r="L10" s="336">
        <v>22</v>
      </c>
      <c r="M10" s="336">
        <v>6.0059999999999993</v>
      </c>
      <c r="N10" s="336">
        <v>9.5408200000000001</v>
      </c>
      <c r="O10" s="336">
        <v>4.8061500000000006</v>
      </c>
      <c r="P10" s="336">
        <v>4.4786799999999998</v>
      </c>
      <c r="Q10" s="336">
        <v>9</v>
      </c>
      <c r="R10" s="336">
        <v>6</v>
      </c>
      <c r="S10" s="336">
        <v>3</v>
      </c>
      <c r="T10" s="336">
        <v>1</v>
      </c>
      <c r="U10" s="336">
        <v>2</v>
      </c>
    </row>
    <row r="11" spans="1:21" ht="15.95" customHeight="1" x14ac:dyDescent="0.3">
      <c r="A11" s="330" t="s">
        <v>201</v>
      </c>
      <c r="B11" s="336">
        <v>6</v>
      </c>
      <c r="C11" s="336">
        <v>10</v>
      </c>
      <c r="D11" s="336">
        <v>6</v>
      </c>
      <c r="E11" s="336" t="s">
        <v>0</v>
      </c>
      <c r="F11" s="336">
        <v>1</v>
      </c>
      <c r="G11" s="336">
        <v>3</v>
      </c>
      <c r="H11" s="336">
        <v>11</v>
      </c>
      <c r="I11" s="336">
        <v>13</v>
      </c>
      <c r="J11" s="336">
        <v>15</v>
      </c>
      <c r="K11" s="336">
        <v>15</v>
      </c>
      <c r="L11" s="336">
        <v>19</v>
      </c>
      <c r="M11" s="336">
        <v>7.754999999999999</v>
      </c>
      <c r="N11" s="336">
        <v>6.1724099999999993</v>
      </c>
      <c r="O11" s="336">
        <v>2.0136000000000003</v>
      </c>
      <c r="P11" s="336">
        <v>4.0140000000000002</v>
      </c>
      <c r="Q11" s="336">
        <v>4</v>
      </c>
      <c r="R11" s="336">
        <v>5</v>
      </c>
      <c r="S11" s="336">
        <v>4</v>
      </c>
      <c r="T11" s="336" t="s">
        <v>0</v>
      </c>
      <c r="U11" s="336" t="s">
        <v>0</v>
      </c>
    </row>
    <row r="12" spans="1:21" ht="15.95" customHeight="1" x14ac:dyDescent="0.3">
      <c r="A12" s="330" t="s">
        <v>200</v>
      </c>
      <c r="B12" s="336">
        <v>14</v>
      </c>
      <c r="C12" s="336">
        <v>20</v>
      </c>
      <c r="D12" s="336">
        <v>54</v>
      </c>
      <c r="E12" s="336">
        <v>203</v>
      </c>
      <c r="F12" s="336">
        <v>241</v>
      </c>
      <c r="G12" s="336">
        <v>251</v>
      </c>
      <c r="H12" s="336">
        <v>344</v>
      </c>
      <c r="I12" s="336">
        <v>414</v>
      </c>
      <c r="J12" s="336">
        <v>539</v>
      </c>
      <c r="K12" s="336">
        <v>564</v>
      </c>
      <c r="L12" s="336">
        <v>680</v>
      </c>
      <c r="M12" s="336">
        <v>521.90269999999998</v>
      </c>
      <c r="N12" s="336">
        <v>530.53498500000001</v>
      </c>
      <c r="O12" s="336">
        <v>504.25630000000001</v>
      </c>
      <c r="P12" s="336">
        <v>298.50127999999995</v>
      </c>
      <c r="Q12" s="336">
        <v>1863</v>
      </c>
      <c r="R12" s="336">
        <v>1047</v>
      </c>
      <c r="S12" s="336">
        <v>952</v>
      </c>
      <c r="T12" s="336">
        <v>787</v>
      </c>
      <c r="U12" s="336">
        <v>881</v>
      </c>
    </row>
    <row r="13" spans="1:21" ht="15.95" customHeight="1" x14ac:dyDescent="0.3">
      <c r="A13" s="330" t="s">
        <v>199</v>
      </c>
      <c r="B13" s="336">
        <v>26</v>
      </c>
      <c r="C13" s="336">
        <v>20</v>
      </c>
      <c r="D13" s="336">
        <v>36</v>
      </c>
      <c r="E13" s="336">
        <v>9</v>
      </c>
      <c r="F13" s="336">
        <v>6</v>
      </c>
      <c r="G13" s="336">
        <v>43</v>
      </c>
      <c r="H13" s="336">
        <v>38</v>
      </c>
      <c r="I13" s="336">
        <v>34</v>
      </c>
      <c r="J13" s="336">
        <v>71</v>
      </c>
      <c r="K13" s="336">
        <v>75</v>
      </c>
      <c r="L13" s="336">
        <v>101</v>
      </c>
      <c r="M13" s="336">
        <v>130.273</v>
      </c>
      <c r="N13" s="336">
        <v>443.19394999999997</v>
      </c>
      <c r="O13" s="336">
        <v>452.71600000000001</v>
      </c>
      <c r="P13" s="336">
        <v>825.32840000000022</v>
      </c>
      <c r="Q13" s="336">
        <v>1390</v>
      </c>
      <c r="R13" s="336">
        <v>1624</v>
      </c>
      <c r="S13" s="336">
        <v>2184</v>
      </c>
      <c r="T13" s="336">
        <v>1871</v>
      </c>
      <c r="U13" s="336">
        <v>2165</v>
      </c>
    </row>
    <row r="14" spans="1:21" ht="15.95" customHeight="1" x14ac:dyDescent="0.3">
      <c r="A14" s="330" t="s">
        <v>198</v>
      </c>
      <c r="B14" s="336" t="s">
        <v>0</v>
      </c>
      <c r="C14" s="336" t="s">
        <v>0</v>
      </c>
      <c r="D14" s="336">
        <v>4</v>
      </c>
      <c r="E14" s="336">
        <v>6</v>
      </c>
      <c r="F14" s="336">
        <v>3</v>
      </c>
      <c r="G14" s="336">
        <v>17</v>
      </c>
      <c r="H14" s="336">
        <v>6</v>
      </c>
      <c r="I14" s="336">
        <v>86</v>
      </c>
      <c r="J14" s="336">
        <v>59</v>
      </c>
      <c r="K14" s="336">
        <v>12</v>
      </c>
      <c r="L14" s="336">
        <v>3</v>
      </c>
      <c r="M14" s="336">
        <v>12.455</v>
      </c>
      <c r="N14" s="336">
        <v>14.782000000000002</v>
      </c>
      <c r="O14" s="336">
        <v>8.6950000000000003</v>
      </c>
      <c r="P14" s="336">
        <v>219.08000000000004</v>
      </c>
      <c r="Q14" s="336">
        <v>11</v>
      </c>
      <c r="R14" s="336">
        <v>35</v>
      </c>
      <c r="S14" s="336">
        <v>14</v>
      </c>
      <c r="T14" s="336" t="s">
        <v>0</v>
      </c>
      <c r="U14" s="336" t="s">
        <v>0</v>
      </c>
    </row>
    <row r="15" spans="1:21" ht="15.95" customHeight="1" x14ac:dyDescent="0.3">
      <c r="A15" s="330" t="s">
        <v>197</v>
      </c>
      <c r="B15" s="336" t="s">
        <v>0</v>
      </c>
      <c r="C15" s="336" t="s">
        <v>0</v>
      </c>
      <c r="D15" s="336" t="s">
        <v>0</v>
      </c>
      <c r="E15" s="336" t="s">
        <v>0</v>
      </c>
      <c r="F15" s="336">
        <v>2</v>
      </c>
      <c r="G15" s="336">
        <v>14</v>
      </c>
      <c r="H15" s="336">
        <v>2</v>
      </c>
      <c r="I15" s="336" t="s">
        <v>0</v>
      </c>
      <c r="J15" s="336">
        <v>1</v>
      </c>
      <c r="K15" s="336">
        <v>3</v>
      </c>
      <c r="L15" s="336">
        <v>48</v>
      </c>
      <c r="M15" s="336">
        <v>422.23370000000006</v>
      </c>
      <c r="N15" s="336">
        <v>94.434999999999988</v>
      </c>
      <c r="O15" s="336">
        <v>54.638949999999994</v>
      </c>
      <c r="P15" s="336">
        <v>135.13414520340768</v>
      </c>
      <c r="Q15" s="336">
        <v>142</v>
      </c>
      <c r="R15" s="336">
        <v>218</v>
      </c>
      <c r="S15" s="336">
        <v>295</v>
      </c>
      <c r="T15" s="336">
        <v>86</v>
      </c>
      <c r="U15" s="336">
        <v>99</v>
      </c>
    </row>
    <row r="16" spans="1:21" ht="15.95" customHeight="1" x14ac:dyDescent="0.3">
      <c r="A16" s="330" t="s">
        <v>196</v>
      </c>
      <c r="B16" s="336">
        <v>46</v>
      </c>
      <c r="C16" s="336">
        <v>223</v>
      </c>
      <c r="D16" s="336">
        <v>122</v>
      </c>
      <c r="E16" s="336">
        <v>112</v>
      </c>
      <c r="F16" s="336">
        <v>1326</v>
      </c>
      <c r="G16" s="336">
        <v>619</v>
      </c>
      <c r="H16" s="336">
        <v>494</v>
      </c>
      <c r="I16" s="336">
        <v>1741</v>
      </c>
      <c r="J16" s="336">
        <v>1714</v>
      </c>
      <c r="K16" s="336">
        <v>1261</v>
      </c>
      <c r="L16" s="336">
        <v>2013</v>
      </c>
      <c r="M16" s="336">
        <v>2422.8274859999997</v>
      </c>
      <c r="N16" s="336">
        <v>3839.8457000000003</v>
      </c>
      <c r="O16" s="336">
        <v>4610.442344</v>
      </c>
      <c r="P16" s="336">
        <v>3250.1912399999997</v>
      </c>
      <c r="Q16" s="336">
        <v>2950</v>
      </c>
      <c r="R16" s="336">
        <v>3042</v>
      </c>
      <c r="S16" s="336">
        <v>2164</v>
      </c>
      <c r="T16" s="336">
        <v>3196</v>
      </c>
      <c r="U16" s="336">
        <v>3099</v>
      </c>
    </row>
    <row r="17" spans="1:21" ht="15.95" customHeight="1" x14ac:dyDescent="0.3">
      <c r="A17" s="330" t="s">
        <v>195</v>
      </c>
      <c r="B17" s="336">
        <v>1928</v>
      </c>
      <c r="C17" s="336">
        <v>2586</v>
      </c>
      <c r="D17" s="336">
        <v>2981</v>
      </c>
      <c r="E17" s="336">
        <v>3111</v>
      </c>
      <c r="F17" s="336">
        <v>4699</v>
      </c>
      <c r="G17" s="336">
        <v>5475</v>
      </c>
      <c r="H17" s="336">
        <v>5794</v>
      </c>
      <c r="I17" s="336">
        <v>6997</v>
      </c>
      <c r="J17" s="336">
        <v>12497</v>
      </c>
      <c r="K17" s="336">
        <v>12817</v>
      </c>
      <c r="L17" s="336">
        <v>14250</v>
      </c>
      <c r="M17" s="336">
        <v>19962.330527821978</v>
      </c>
      <c r="N17" s="336">
        <v>34992.490490000004</v>
      </c>
      <c r="O17" s="336">
        <v>32923.388246666669</v>
      </c>
      <c r="P17" s="336">
        <v>40946.486519999991</v>
      </c>
      <c r="Q17" s="336">
        <v>52245</v>
      </c>
      <c r="R17" s="336">
        <v>54877</v>
      </c>
      <c r="S17" s="336">
        <v>64372</v>
      </c>
      <c r="T17" s="336">
        <v>50793</v>
      </c>
      <c r="U17" s="336">
        <v>54188</v>
      </c>
    </row>
    <row r="18" spans="1:21" ht="15.95" customHeight="1" x14ac:dyDescent="0.3">
      <c r="A18" s="330" t="s">
        <v>194</v>
      </c>
      <c r="B18" s="336" t="s">
        <v>0</v>
      </c>
      <c r="C18" s="336" t="s">
        <v>0</v>
      </c>
      <c r="D18" s="336">
        <v>10</v>
      </c>
      <c r="E18" s="336">
        <v>45</v>
      </c>
      <c r="F18" s="336">
        <v>177</v>
      </c>
      <c r="G18" s="336">
        <v>85</v>
      </c>
      <c r="H18" s="336">
        <v>78</v>
      </c>
      <c r="I18" s="336">
        <v>41</v>
      </c>
      <c r="J18" s="336">
        <v>52</v>
      </c>
      <c r="K18" s="336">
        <v>49</v>
      </c>
      <c r="L18" s="336">
        <v>114</v>
      </c>
      <c r="M18" s="336">
        <v>95.062000000000012</v>
      </c>
      <c r="N18" s="336">
        <v>58.14</v>
      </c>
      <c r="O18" s="336">
        <v>36.909999999999997</v>
      </c>
      <c r="P18" s="336">
        <v>33.089999999999996</v>
      </c>
      <c r="Q18" s="336">
        <v>87</v>
      </c>
      <c r="R18" s="336">
        <v>84</v>
      </c>
      <c r="S18" s="336">
        <v>113</v>
      </c>
      <c r="T18" s="336">
        <v>148</v>
      </c>
      <c r="U18" s="336">
        <v>494</v>
      </c>
    </row>
    <row r="19" spans="1:21" ht="15.95" customHeight="1" x14ac:dyDescent="0.3">
      <c r="A19" s="330" t="s">
        <v>29</v>
      </c>
      <c r="B19" s="336" t="s">
        <v>0</v>
      </c>
      <c r="C19" s="336" t="s">
        <v>0</v>
      </c>
      <c r="D19" s="336">
        <v>4</v>
      </c>
      <c r="E19" s="336">
        <v>4</v>
      </c>
      <c r="F19" s="336">
        <v>2</v>
      </c>
      <c r="G19" s="336">
        <v>1</v>
      </c>
      <c r="H19" s="336">
        <v>3</v>
      </c>
      <c r="I19" s="336">
        <v>2</v>
      </c>
      <c r="J19" s="336">
        <v>3</v>
      </c>
      <c r="K19" s="336">
        <v>2</v>
      </c>
      <c r="L19" s="336">
        <v>19</v>
      </c>
      <c r="M19" s="336" t="s">
        <v>0</v>
      </c>
      <c r="N19" s="336">
        <v>2.9910000000000001</v>
      </c>
      <c r="O19" s="336">
        <v>1.19</v>
      </c>
      <c r="P19" s="336">
        <v>11.881</v>
      </c>
      <c r="Q19" s="336">
        <v>4</v>
      </c>
      <c r="R19" s="336">
        <v>6</v>
      </c>
      <c r="S19" s="336">
        <v>4</v>
      </c>
      <c r="T19" s="336">
        <v>1</v>
      </c>
      <c r="U19" s="336" t="s">
        <v>0</v>
      </c>
    </row>
    <row r="20" spans="1:21" ht="15.95" customHeight="1" x14ac:dyDescent="0.3">
      <c r="A20" s="329" t="s">
        <v>193</v>
      </c>
      <c r="B20" s="335">
        <v>4623</v>
      </c>
      <c r="C20" s="335">
        <v>4667</v>
      </c>
      <c r="D20" s="335">
        <v>8303</v>
      </c>
      <c r="E20" s="335">
        <v>10009</v>
      </c>
      <c r="F20" s="335">
        <v>15564</v>
      </c>
      <c r="G20" s="335">
        <v>19392</v>
      </c>
      <c r="H20" s="335">
        <v>21594</v>
      </c>
      <c r="I20" s="335">
        <v>30183</v>
      </c>
      <c r="J20" s="335">
        <v>28133</v>
      </c>
      <c r="K20" s="335">
        <v>29480</v>
      </c>
      <c r="L20" s="335">
        <v>71701</v>
      </c>
      <c r="M20" s="335">
        <v>68592.16730224216</v>
      </c>
      <c r="N20" s="335">
        <v>85624.739728168104</v>
      </c>
      <c r="O20" s="335">
        <v>76586.326813888896</v>
      </c>
      <c r="P20" s="335">
        <v>45218.481958821139</v>
      </c>
      <c r="Q20" s="335">
        <v>41420</v>
      </c>
      <c r="R20" s="335">
        <v>39427</v>
      </c>
      <c r="S20" s="335">
        <v>71052</v>
      </c>
      <c r="T20" s="335">
        <v>104330</v>
      </c>
      <c r="U20" s="335">
        <v>82827</v>
      </c>
    </row>
    <row r="21" spans="1:21" ht="15.95" customHeight="1" x14ac:dyDescent="0.3">
      <c r="A21" s="330" t="s">
        <v>192</v>
      </c>
      <c r="B21" s="336" t="s">
        <v>0</v>
      </c>
      <c r="C21" s="336" t="s">
        <v>0</v>
      </c>
      <c r="D21" s="336" t="s">
        <v>0</v>
      </c>
      <c r="E21" s="336" t="s">
        <v>0</v>
      </c>
      <c r="F21" s="336" t="s">
        <v>0</v>
      </c>
      <c r="G21" s="336" t="s">
        <v>0</v>
      </c>
      <c r="H21" s="336" t="s">
        <v>0</v>
      </c>
      <c r="I21" s="336" t="s">
        <v>0</v>
      </c>
      <c r="J21" s="336" t="s">
        <v>0</v>
      </c>
      <c r="K21" s="336" t="s">
        <v>0</v>
      </c>
      <c r="L21" s="336" t="s">
        <v>0</v>
      </c>
      <c r="M21" s="337" t="s">
        <v>0</v>
      </c>
      <c r="N21" s="338">
        <v>44.073</v>
      </c>
      <c r="O21" s="338">
        <v>3.07</v>
      </c>
      <c r="P21" s="336">
        <v>1.5799999999999998</v>
      </c>
      <c r="Q21" s="336">
        <v>1</v>
      </c>
      <c r="R21" s="336">
        <v>2</v>
      </c>
      <c r="S21" s="336">
        <v>1</v>
      </c>
      <c r="T21" s="336" t="s">
        <v>0</v>
      </c>
      <c r="U21" s="336" t="s">
        <v>0</v>
      </c>
    </row>
    <row r="22" spans="1:21" ht="15.95" customHeight="1" x14ac:dyDescent="0.3">
      <c r="A22" s="330" t="s">
        <v>92</v>
      </c>
      <c r="B22" s="336">
        <v>3915</v>
      </c>
      <c r="C22" s="336">
        <v>3913</v>
      </c>
      <c r="D22" s="336">
        <v>5701</v>
      </c>
      <c r="E22" s="336">
        <v>6670</v>
      </c>
      <c r="F22" s="336">
        <v>10485</v>
      </c>
      <c r="G22" s="336">
        <v>11065</v>
      </c>
      <c r="H22" s="336">
        <v>12337</v>
      </c>
      <c r="I22" s="336">
        <v>18518</v>
      </c>
      <c r="J22" s="336">
        <v>14802</v>
      </c>
      <c r="K22" s="336">
        <v>16047</v>
      </c>
      <c r="L22" s="336">
        <v>58101</v>
      </c>
      <c r="M22" s="338">
        <v>52212.756552222221</v>
      </c>
      <c r="N22" s="338">
        <v>67694.428838168096</v>
      </c>
      <c r="O22" s="338">
        <v>55096.1618488889</v>
      </c>
      <c r="P22" s="336">
        <v>23028.57813882114</v>
      </c>
      <c r="Q22" s="336">
        <v>20975</v>
      </c>
      <c r="R22" s="336">
        <v>11927</v>
      </c>
      <c r="S22" s="336">
        <v>31890</v>
      </c>
      <c r="T22" s="336">
        <v>53496</v>
      </c>
      <c r="U22" s="336">
        <v>47581</v>
      </c>
    </row>
    <row r="23" spans="1:21" ht="15.95" customHeight="1" x14ac:dyDescent="0.3">
      <c r="A23" s="330" t="s">
        <v>97</v>
      </c>
      <c r="B23" s="336">
        <v>614</v>
      </c>
      <c r="C23" s="336">
        <v>731</v>
      </c>
      <c r="D23" s="336">
        <v>2593</v>
      </c>
      <c r="E23" s="336">
        <v>3328</v>
      </c>
      <c r="F23" s="336">
        <v>5073</v>
      </c>
      <c r="G23" s="336">
        <v>8324</v>
      </c>
      <c r="H23" s="336">
        <v>9257</v>
      </c>
      <c r="I23" s="336">
        <v>11657</v>
      </c>
      <c r="J23" s="336">
        <v>13314</v>
      </c>
      <c r="K23" s="336">
        <v>13425</v>
      </c>
      <c r="L23" s="336">
        <v>13598</v>
      </c>
      <c r="M23" s="338">
        <v>16379.410750019944</v>
      </c>
      <c r="N23" s="338">
        <v>17882.972290000002</v>
      </c>
      <c r="O23" s="338">
        <v>21483.690024999996</v>
      </c>
      <c r="P23" s="336">
        <v>22183.32476</v>
      </c>
      <c r="Q23" s="336">
        <v>20441</v>
      </c>
      <c r="R23" s="336">
        <v>27491</v>
      </c>
      <c r="S23" s="336">
        <v>39152.6</v>
      </c>
      <c r="T23" s="336">
        <v>50820</v>
      </c>
      <c r="U23" s="336">
        <v>35233</v>
      </c>
    </row>
    <row r="24" spans="1:21" ht="15.95" customHeight="1" x14ac:dyDescent="0.3">
      <c r="A24" s="330" t="s">
        <v>117</v>
      </c>
      <c r="B24" s="336" t="s">
        <v>0</v>
      </c>
      <c r="C24" s="336" t="s">
        <v>0</v>
      </c>
      <c r="D24" s="336" t="s">
        <v>0</v>
      </c>
      <c r="E24" s="336" t="s">
        <v>0</v>
      </c>
      <c r="F24" s="336" t="s">
        <v>0</v>
      </c>
      <c r="G24" s="336" t="s">
        <v>0</v>
      </c>
      <c r="H24" s="336" t="s">
        <v>0</v>
      </c>
      <c r="I24" s="336" t="s">
        <v>0</v>
      </c>
      <c r="J24" s="336" t="s">
        <v>0</v>
      </c>
      <c r="K24" s="336" t="s">
        <v>0</v>
      </c>
      <c r="L24" s="336" t="s">
        <v>0</v>
      </c>
      <c r="M24" s="107" t="s">
        <v>0</v>
      </c>
      <c r="N24" s="338">
        <v>3.2656000000000001</v>
      </c>
      <c r="O24" s="338">
        <v>3.4049399999999999</v>
      </c>
      <c r="P24" s="336">
        <v>4.4190599999999991</v>
      </c>
      <c r="Q24" s="336">
        <v>3</v>
      </c>
      <c r="R24" s="336">
        <v>7</v>
      </c>
      <c r="S24" s="336">
        <v>8.6</v>
      </c>
      <c r="T24" s="336">
        <v>15</v>
      </c>
      <c r="U24" s="336">
        <v>13</v>
      </c>
    </row>
    <row r="25" spans="1:21" ht="15.95" customHeight="1" x14ac:dyDescent="0.3">
      <c r="A25" s="330" t="s">
        <v>191</v>
      </c>
      <c r="B25" s="336">
        <v>16</v>
      </c>
      <c r="C25" s="336">
        <v>8</v>
      </c>
      <c r="D25" s="336">
        <v>9</v>
      </c>
      <c r="E25" s="336">
        <v>11</v>
      </c>
      <c r="F25" s="336">
        <v>6</v>
      </c>
      <c r="G25" s="336">
        <v>3</v>
      </c>
      <c r="H25" s="336" t="s">
        <v>0</v>
      </c>
      <c r="I25" s="336" t="s">
        <v>0</v>
      </c>
      <c r="J25" s="336" t="s">
        <v>0</v>
      </c>
      <c r="K25" s="336" t="s">
        <v>0</v>
      </c>
      <c r="L25" s="336" t="s">
        <v>0</v>
      </c>
      <c r="M25" s="338" t="s">
        <v>0</v>
      </c>
      <c r="N25" s="338" t="s">
        <v>0</v>
      </c>
      <c r="O25" s="338" t="s">
        <v>0</v>
      </c>
      <c r="P25" s="336" t="s">
        <v>0</v>
      </c>
      <c r="Q25" s="336" t="s">
        <v>0</v>
      </c>
      <c r="R25" s="336" t="s">
        <v>0</v>
      </c>
      <c r="S25" s="336" t="s">
        <v>0</v>
      </c>
      <c r="T25" s="336" t="s">
        <v>0</v>
      </c>
      <c r="U25" s="336" t="s">
        <v>0</v>
      </c>
    </row>
    <row r="26" spans="1:21" ht="15.95" customHeight="1" x14ac:dyDescent="0.3">
      <c r="A26" s="331" t="s">
        <v>29</v>
      </c>
      <c r="B26" s="332">
        <v>78</v>
      </c>
      <c r="C26" s="332">
        <v>15</v>
      </c>
      <c r="D26" s="332" t="s">
        <v>0</v>
      </c>
      <c r="E26" s="332" t="s">
        <v>0</v>
      </c>
      <c r="F26" s="332" t="s">
        <v>0</v>
      </c>
      <c r="G26" s="332" t="s">
        <v>0</v>
      </c>
      <c r="H26" s="332" t="s">
        <v>0</v>
      </c>
      <c r="I26" s="332">
        <v>8</v>
      </c>
      <c r="J26" s="332">
        <v>17</v>
      </c>
      <c r="K26" s="332">
        <v>8</v>
      </c>
      <c r="L26" s="332">
        <v>2</v>
      </c>
      <c r="M26" s="333" t="s">
        <v>0</v>
      </c>
      <c r="N26" s="333" t="s">
        <v>0</v>
      </c>
      <c r="O26" s="333" t="s">
        <v>0</v>
      </c>
      <c r="P26" s="332">
        <v>0.58000000000000007</v>
      </c>
      <c r="Q26" s="332" t="s">
        <v>0</v>
      </c>
      <c r="R26" s="332" t="s">
        <v>0</v>
      </c>
      <c r="S26" s="332" t="s">
        <v>0</v>
      </c>
      <c r="T26" s="332" t="s">
        <v>0</v>
      </c>
      <c r="U26" s="332" t="s">
        <v>0</v>
      </c>
    </row>
    <row r="27" spans="1:21" s="26" customFormat="1" ht="12" customHeight="1" x14ac:dyDescent="0.25">
      <c r="A27" s="24" t="s">
        <v>275</v>
      </c>
      <c r="B27" s="28"/>
      <c r="C27" s="28"/>
      <c r="D27" s="28"/>
      <c r="E27" s="28"/>
      <c r="F27" s="28"/>
      <c r="G27" s="28"/>
      <c r="H27" s="28"/>
      <c r="I27" s="28"/>
      <c r="J27" s="28"/>
      <c r="K27" s="28"/>
      <c r="L27" s="28"/>
      <c r="M27" s="28"/>
      <c r="N27" s="28"/>
      <c r="O27" s="27"/>
      <c r="P27" s="27"/>
      <c r="Q27" s="27"/>
      <c r="R27" s="27"/>
      <c r="S27" s="27"/>
    </row>
    <row r="28" spans="1:21" s="26" customFormat="1" ht="12" customHeight="1" x14ac:dyDescent="0.25">
      <c r="A28" s="150" t="s">
        <v>190</v>
      </c>
      <c r="B28" s="28"/>
      <c r="C28" s="28"/>
      <c r="D28" s="28"/>
      <c r="E28" s="28"/>
      <c r="F28" s="28"/>
      <c r="G28" s="28"/>
      <c r="H28" s="28"/>
      <c r="I28" s="28"/>
      <c r="J28" s="28"/>
      <c r="K28" s="28"/>
      <c r="L28" s="28"/>
      <c r="M28" s="28"/>
      <c r="N28" s="28"/>
      <c r="O28" s="27"/>
      <c r="P28" s="27"/>
      <c r="Q28" s="27"/>
      <c r="R28" s="27"/>
      <c r="S28" s="27"/>
      <c r="T28" s="27"/>
      <c r="U28" s="27"/>
    </row>
  </sheetData>
  <mergeCells count="2">
    <mergeCell ref="A1:U1"/>
    <mergeCell ref="A2:U2"/>
  </mergeCells>
  <printOptions horizontalCentered="1"/>
  <pageMargins left="0.70866141732283472" right="0.5118110236220472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499984740745262"/>
  </sheetPr>
  <dimension ref="A1:S43"/>
  <sheetViews>
    <sheetView showGridLines="0" zoomScaleNormal="100" zoomScaleSheetLayoutView="124" workbookViewId="0">
      <selection activeCell="A4" sqref="A4:H43"/>
    </sheetView>
  </sheetViews>
  <sheetFormatPr baseColWidth="10" defaultRowHeight="12.75" customHeight="1" x14ac:dyDescent="0.3"/>
  <cols>
    <col min="1" max="1" width="10.28515625" style="89" customWidth="1"/>
    <col min="2" max="2" width="14" style="91" customWidth="1"/>
    <col min="3" max="3" width="2" style="92" customWidth="1"/>
    <col min="4" max="4" width="15.7109375" style="89" customWidth="1"/>
    <col min="5" max="5" width="14" style="89" customWidth="1"/>
    <col min="6" max="6" width="2" style="89" customWidth="1"/>
    <col min="7" max="7" width="14.28515625" style="89" customWidth="1"/>
    <col min="8" max="8" width="14.7109375" style="89" hidden="1" customWidth="1"/>
    <col min="9" max="9" width="2.7109375" style="89" customWidth="1"/>
    <col min="10" max="10" width="7.7109375" style="89" customWidth="1"/>
    <col min="11" max="11" width="2.140625" style="89" customWidth="1"/>
    <col min="12" max="12" width="11.7109375" style="89"/>
    <col min="13" max="13" width="9" style="89" customWidth="1"/>
    <col min="14" max="14" width="8.28515625" style="89" customWidth="1"/>
    <col min="15" max="15" width="10" style="89" customWidth="1"/>
    <col min="16" max="257" width="11.7109375" style="89"/>
    <col min="258" max="258" width="16.7109375" style="89" customWidth="1"/>
    <col min="259" max="259" width="12.28515625" style="89" customWidth="1"/>
    <col min="260" max="260" width="15.7109375" style="89" customWidth="1"/>
    <col min="261" max="261" width="14" style="89" customWidth="1"/>
    <col min="262" max="262" width="14.28515625" style="89" customWidth="1"/>
    <col min="263" max="263" width="14.7109375" style="89" customWidth="1"/>
    <col min="264" max="264" width="6.7109375" style="89" customWidth="1"/>
    <col min="265" max="265" width="7.7109375" style="89" customWidth="1"/>
    <col min="266" max="266" width="6" style="89" customWidth="1"/>
    <col min="267" max="268" width="11.7109375" style="89"/>
    <col min="269" max="269" width="9" style="89" customWidth="1"/>
    <col min="270" max="270" width="8.28515625" style="89" customWidth="1"/>
    <col min="271" max="271" width="10" style="89" customWidth="1"/>
    <col min="272" max="513" width="11.7109375" style="89"/>
    <col min="514" max="514" width="16.7109375" style="89" customWidth="1"/>
    <col min="515" max="515" width="12.28515625" style="89" customWidth="1"/>
    <col min="516" max="516" width="15.7109375" style="89" customWidth="1"/>
    <col min="517" max="517" width="14" style="89" customWidth="1"/>
    <col min="518" max="518" width="14.28515625" style="89" customWidth="1"/>
    <col min="519" max="519" width="14.7109375" style="89" customWidth="1"/>
    <col min="520" max="520" width="6.7109375" style="89" customWidth="1"/>
    <col min="521" max="521" width="7.7109375" style="89" customWidth="1"/>
    <col min="522" max="522" width="6" style="89" customWidth="1"/>
    <col min="523" max="524" width="11.7109375" style="89"/>
    <col min="525" max="525" width="9" style="89" customWidth="1"/>
    <col min="526" max="526" width="8.28515625" style="89" customWidth="1"/>
    <col min="527" max="527" width="10" style="89" customWidth="1"/>
    <col min="528" max="769" width="11.7109375" style="89"/>
    <col min="770" max="770" width="16.7109375" style="89" customWidth="1"/>
    <col min="771" max="771" width="12.28515625" style="89" customWidth="1"/>
    <col min="772" max="772" width="15.7109375" style="89" customWidth="1"/>
    <col min="773" max="773" width="14" style="89" customWidth="1"/>
    <col min="774" max="774" width="14.28515625" style="89" customWidth="1"/>
    <col min="775" max="775" width="14.7109375" style="89" customWidth="1"/>
    <col min="776" max="776" width="6.7109375" style="89" customWidth="1"/>
    <col min="777" max="777" width="7.7109375" style="89" customWidth="1"/>
    <col min="778" max="778" width="6" style="89" customWidth="1"/>
    <col min="779" max="780" width="11.7109375" style="89"/>
    <col min="781" max="781" width="9" style="89" customWidth="1"/>
    <col min="782" max="782" width="8.28515625" style="89" customWidth="1"/>
    <col min="783" max="783" width="10" style="89" customWidth="1"/>
    <col min="784" max="1025" width="11.7109375" style="89"/>
    <col min="1026" max="1026" width="16.7109375" style="89" customWidth="1"/>
    <col min="1027" max="1027" width="12.28515625" style="89" customWidth="1"/>
    <col min="1028" max="1028" width="15.7109375" style="89" customWidth="1"/>
    <col min="1029" max="1029" width="14" style="89" customWidth="1"/>
    <col min="1030" max="1030" width="14.28515625" style="89" customWidth="1"/>
    <col min="1031" max="1031" width="14.7109375" style="89" customWidth="1"/>
    <col min="1032" max="1032" width="6.7109375" style="89" customWidth="1"/>
    <col min="1033" max="1033" width="7.7109375" style="89" customWidth="1"/>
    <col min="1034" max="1034" width="6" style="89" customWidth="1"/>
    <col min="1035" max="1036" width="11.7109375" style="89"/>
    <col min="1037" max="1037" width="9" style="89" customWidth="1"/>
    <col min="1038" max="1038" width="8.28515625" style="89" customWidth="1"/>
    <col min="1039" max="1039" width="10" style="89" customWidth="1"/>
    <col min="1040" max="1281" width="11.7109375" style="89"/>
    <col min="1282" max="1282" width="16.7109375" style="89" customWidth="1"/>
    <col min="1283" max="1283" width="12.28515625" style="89" customWidth="1"/>
    <col min="1284" max="1284" width="15.7109375" style="89" customWidth="1"/>
    <col min="1285" max="1285" width="14" style="89" customWidth="1"/>
    <col min="1286" max="1286" width="14.28515625" style="89" customWidth="1"/>
    <col min="1287" max="1287" width="14.7109375" style="89" customWidth="1"/>
    <col min="1288" max="1288" width="6.7109375" style="89" customWidth="1"/>
    <col min="1289" max="1289" width="7.7109375" style="89" customWidth="1"/>
    <col min="1290" max="1290" width="6" style="89" customWidth="1"/>
    <col min="1291" max="1292" width="11.7109375" style="89"/>
    <col min="1293" max="1293" width="9" style="89" customWidth="1"/>
    <col min="1294" max="1294" width="8.28515625" style="89" customWidth="1"/>
    <col min="1295" max="1295" width="10" style="89" customWidth="1"/>
    <col min="1296" max="1537" width="11.7109375" style="89"/>
    <col min="1538" max="1538" width="16.7109375" style="89" customWidth="1"/>
    <col min="1539" max="1539" width="12.28515625" style="89" customWidth="1"/>
    <col min="1540" max="1540" width="15.7109375" style="89" customWidth="1"/>
    <col min="1541" max="1541" width="14" style="89" customWidth="1"/>
    <col min="1542" max="1542" width="14.28515625" style="89" customWidth="1"/>
    <col min="1543" max="1543" width="14.7109375" style="89" customWidth="1"/>
    <col min="1544" max="1544" width="6.7109375" style="89" customWidth="1"/>
    <col min="1545" max="1545" width="7.7109375" style="89" customWidth="1"/>
    <col min="1546" max="1546" width="6" style="89" customWidth="1"/>
    <col min="1547" max="1548" width="11.7109375" style="89"/>
    <col min="1549" max="1549" width="9" style="89" customWidth="1"/>
    <col min="1550" max="1550" width="8.28515625" style="89" customWidth="1"/>
    <col min="1551" max="1551" width="10" style="89" customWidth="1"/>
    <col min="1552" max="1793" width="11.7109375" style="89"/>
    <col min="1794" max="1794" width="16.7109375" style="89" customWidth="1"/>
    <col min="1795" max="1795" width="12.28515625" style="89" customWidth="1"/>
    <col min="1796" max="1796" width="15.7109375" style="89" customWidth="1"/>
    <col min="1797" max="1797" width="14" style="89" customWidth="1"/>
    <col min="1798" max="1798" width="14.28515625" style="89" customWidth="1"/>
    <col min="1799" max="1799" width="14.7109375" style="89" customWidth="1"/>
    <col min="1800" max="1800" width="6.7109375" style="89" customWidth="1"/>
    <col min="1801" max="1801" width="7.7109375" style="89" customWidth="1"/>
    <col min="1802" max="1802" width="6" style="89" customWidth="1"/>
    <col min="1803" max="1804" width="11.7109375" style="89"/>
    <col min="1805" max="1805" width="9" style="89" customWidth="1"/>
    <col min="1806" max="1806" width="8.28515625" style="89" customWidth="1"/>
    <col min="1807" max="1807" width="10" style="89" customWidth="1"/>
    <col min="1808" max="2049" width="11.7109375" style="89"/>
    <col min="2050" max="2050" width="16.7109375" style="89" customWidth="1"/>
    <col min="2051" max="2051" width="12.28515625" style="89" customWidth="1"/>
    <col min="2052" max="2052" width="15.7109375" style="89" customWidth="1"/>
    <col min="2053" max="2053" width="14" style="89" customWidth="1"/>
    <col min="2054" max="2054" width="14.28515625" style="89" customWidth="1"/>
    <col min="2055" max="2055" width="14.7109375" style="89" customWidth="1"/>
    <col min="2056" max="2056" width="6.7109375" style="89" customWidth="1"/>
    <col min="2057" max="2057" width="7.7109375" style="89" customWidth="1"/>
    <col min="2058" max="2058" width="6" style="89" customWidth="1"/>
    <col min="2059" max="2060" width="11.7109375" style="89"/>
    <col min="2061" max="2061" width="9" style="89" customWidth="1"/>
    <col min="2062" max="2062" width="8.28515625" style="89" customWidth="1"/>
    <col min="2063" max="2063" width="10" style="89" customWidth="1"/>
    <col min="2064" max="2305" width="11.7109375" style="89"/>
    <col min="2306" max="2306" width="16.7109375" style="89" customWidth="1"/>
    <col min="2307" max="2307" width="12.28515625" style="89" customWidth="1"/>
    <col min="2308" max="2308" width="15.7109375" style="89" customWidth="1"/>
    <col min="2309" max="2309" width="14" style="89" customWidth="1"/>
    <col min="2310" max="2310" width="14.28515625" style="89" customWidth="1"/>
    <col min="2311" max="2311" width="14.7109375" style="89" customWidth="1"/>
    <col min="2312" max="2312" width="6.7109375" style="89" customWidth="1"/>
    <col min="2313" max="2313" width="7.7109375" style="89" customWidth="1"/>
    <col min="2314" max="2314" width="6" style="89" customWidth="1"/>
    <col min="2315" max="2316" width="11.7109375" style="89"/>
    <col min="2317" max="2317" width="9" style="89" customWidth="1"/>
    <col min="2318" max="2318" width="8.28515625" style="89" customWidth="1"/>
    <col min="2319" max="2319" width="10" style="89" customWidth="1"/>
    <col min="2320" max="2561" width="11.7109375" style="89"/>
    <col min="2562" max="2562" width="16.7109375" style="89" customWidth="1"/>
    <col min="2563" max="2563" width="12.28515625" style="89" customWidth="1"/>
    <col min="2564" max="2564" width="15.7109375" style="89" customWidth="1"/>
    <col min="2565" max="2565" width="14" style="89" customWidth="1"/>
    <col min="2566" max="2566" width="14.28515625" style="89" customWidth="1"/>
    <col min="2567" max="2567" width="14.7109375" style="89" customWidth="1"/>
    <col min="2568" max="2568" width="6.7109375" style="89" customWidth="1"/>
    <col min="2569" max="2569" width="7.7109375" style="89" customWidth="1"/>
    <col min="2570" max="2570" width="6" style="89" customWidth="1"/>
    <col min="2571" max="2572" width="11.7109375" style="89"/>
    <col min="2573" max="2573" width="9" style="89" customWidth="1"/>
    <col min="2574" max="2574" width="8.28515625" style="89" customWidth="1"/>
    <col min="2575" max="2575" width="10" style="89" customWidth="1"/>
    <col min="2576" max="2817" width="11.7109375" style="89"/>
    <col min="2818" max="2818" width="16.7109375" style="89" customWidth="1"/>
    <col min="2819" max="2819" width="12.28515625" style="89" customWidth="1"/>
    <col min="2820" max="2820" width="15.7109375" style="89" customWidth="1"/>
    <col min="2821" max="2821" width="14" style="89" customWidth="1"/>
    <col min="2822" max="2822" width="14.28515625" style="89" customWidth="1"/>
    <col min="2823" max="2823" width="14.7109375" style="89" customWidth="1"/>
    <col min="2824" max="2824" width="6.7109375" style="89" customWidth="1"/>
    <col min="2825" max="2825" width="7.7109375" style="89" customWidth="1"/>
    <col min="2826" max="2826" width="6" style="89" customWidth="1"/>
    <col min="2827" max="2828" width="11.7109375" style="89"/>
    <col min="2829" max="2829" width="9" style="89" customWidth="1"/>
    <col min="2830" max="2830" width="8.28515625" style="89" customWidth="1"/>
    <col min="2831" max="2831" width="10" style="89" customWidth="1"/>
    <col min="2832" max="3073" width="11.7109375" style="89"/>
    <col min="3074" max="3074" width="16.7109375" style="89" customWidth="1"/>
    <col min="3075" max="3075" width="12.28515625" style="89" customWidth="1"/>
    <col min="3076" max="3076" width="15.7109375" style="89" customWidth="1"/>
    <col min="3077" max="3077" width="14" style="89" customWidth="1"/>
    <col min="3078" max="3078" width="14.28515625" style="89" customWidth="1"/>
    <col min="3079" max="3079" width="14.7109375" style="89" customWidth="1"/>
    <col min="3080" max="3080" width="6.7109375" style="89" customWidth="1"/>
    <col min="3081" max="3081" width="7.7109375" style="89" customWidth="1"/>
    <col min="3082" max="3082" width="6" style="89" customWidth="1"/>
    <col min="3083" max="3084" width="11.7109375" style="89"/>
    <col min="3085" max="3085" width="9" style="89" customWidth="1"/>
    <col min="3086" max="3086" width="8.28515625" style="89" customWidth="1"/>
    <col min="3087" max="3087" width="10" style="89" customWidth="1"/>
    <col min="3088" max="3329" width="11.7109375" style="89"/>
    <col min="3330" max="3330" width="16.7109375" style="89" customWidth="1"/>
    <col min="3331" max="3331" width="12.28515625" style="89" customWidth="1"/>
    <col min="3332" max="3332" width="15.7109375" style="89" customWidth="1"/>
    <col min="3333" max="3333" width="14" style="89" customWidth="1"/>
    <col min="3334" max="3334" width="14.28515625" style="89" customWidth="1"/>
    <col min="3335" max="3335" width="14.7109375" style="89" customWidth="1"/>
    <col min="3336" max="3336" width="6.7109375" style="89" customWidth="1"/>
    <col min="3337" max="3337" width="7.7109375" style="89" customWidth="1"/>
    <col min="3338" max="3338" width="6" style="89" customWidth="1"/>
    <col min="3339" max="3340" width="11.7109375" style="89"/>
    <col min="3341" max="3341" width="9" style="89" customWidth="1"/>
    <col min="3342" max="3342" width="8.28515625" style="89" customWidth="1"/>
    <col min="3343" max="3343" width="10" style="89" customWidth="1"/>
    <col min="3344" max="3585" width="11.7109375" style="89"/>
    <col min="3586" max="3586" width="16.7109375" style="89" customWidth="1"/>
    <col min="3587" max="3587" width="12.28515625" style="89" customWidth="1"/>
    <col min="3588" max="3588" width="15.7109375" style="89" customWidth="1"/>
    <col min="3589" max="3589" width="14" style="89" customWidth="1"/>
    <col min="3590" max="3590" width="14.28515625" style="89" customWidth="1"/>
    <col min="3591" max="3591" width="14.7109375" style="89" customWidth="1"/>
    <col min="3592" max="3592" width="6.7109375" style="89" customWidth="1"/>
    <col min="3593" max="3593" width="7.7109375" style="89" customWidth="1"/>
    <col min="3594" max="3594" width="6" style="89" customWidth="1"/>
    <col min="3595" max="3596" width="11.7109375" style="89"/>
    <col min="3597" max="3597" width="9" style="89" customWidth="1"/>
    <col min="3598" max="3598" width="8.28515625" style="89" customWidth="1"/>
    <col min="3599" max="3599" width="10" style="89" customWidth="1"/>
    <col min="3600" max="3841" width="11.7109375" style="89"/>
    <col min="3842" max="3842" width="16.7109375" style="89" customWidth="1"/>
    <col min="3843" max="3843" width="12.28515625" style="89" customWidth="1"/>
    <col min="3844" max="3844" width="15.7109375" style="89" customWidth="1"/>
    <col min="3845" max="3845" width="14" style="89" customWidth="1"/>
    <col min="3846" max="3846" width="14.28515625" style="89" customWidth="1"/>
    <col min="3847" max="3847" width="14.7109375" style="89" customWidth="1"/>
    <col min="3848" max="3848" width="6.7109375" style="89" customWidth="1"/>
    <col min="3849" max="3849" width="7.7109375" style="89" customWidth="1"/>
    <col min="3850" max="3850" width="6" style="89" customWidth="1"/>
    <col min="3851" max="3852" width="11.7109375" style="89"/>
    <col min="3853" max="3853" width="9" style="89" customWidth="1"/>
    <col min="3854" max="3854" width="8.28515625" style="89" customWidth="1"/>
    <col min="3855" max="3855" width="10" style="89" customWidth="1"/>
    <col min="3856" max="4097" width="11.7109375" style="89"/>
    <col min="4098" max="4098" width="16.7109375" style="89" customWidth="1"/>
    <col min="4099" max="4099" width="12.28515625" style="89" customWidth="1"/>
    <col min="4100" max="4100" width="15.7109375" style="89" customWidth="1"/>
    <col min="4101" max="4101" width="14" style="89" customWidth="1"/>
    <col min="4102" max="4102" width="14.28515625" style="89" customWidth="1"/>
    <col min="4103" max="4103" width="14.7109375" style="89" customWidth="1"/>
    <col min="4104" max="4104" width="6.7109375" style="89" customWidth="1"/>
    <col min="4105" max="4105" width="7.7109375" style="89" customWidth="1"/>
    <col min="4106" max="4106" width="6" style="89" customWidth="1"/>
    <col min="4107" max="4108" width="11.7109375" style="89"/>
    <col min="4109" max="4109" width="9" style="89" customWidth="1"/>
    <col min="4110" max="4110" width="8.28515625" style="89" customWidth="1"/>
    <col min="4111" max="4111" width="10" style="89" customWidth="1"/>
    <col min="4112" max="4353" width="11.7109375" style="89"/>
    <col min="4354" max="4354" width="16.7109375" style="89" customWidth="1"/>
    <col min="4355" max="4355" width="12.28515625" style="89" customWidth="1"/>
    <col min="4356" max="4356" width="15.7109375" style="89" customWidth="1"/>
    <col min="4357" max="4357" width="14" style="89" customWidth="1"/>
    <col min="4358" max="4358" width="14.28515625" style="89" customWidth="1"/>
    <col min="4359" max="4359" width="14.7109375" style="89" customWidth="1"/>
    <col min="4360" max="4360" width="6.7109375" style="89" customWidth="1"/>
    <col min="4361" max="4361" width="7.7109375" style="89" customWidth="1"/>
    <col min="4362" max="4362" width="6" style="89" customWidth="1"/>
    <col min="4363" max="4364" width="11.7109375" style="89"/>
    <col min="4365" max="4365" width="9" style="89" customWidth="1"/>
    <col min="4366" max="4366" width="8.28515625" style="89" customWidth="1"/>
    <col min="4367" max="4367" width="10" style="89" customWidth="1"/>
    <col min="4368" max="4609" width="11.7109375" style="89"/>
    <col min="4610" max="4610" width="16.7109375" style="89" customWidth="1"/>
    <col min="4611" max="4611" width="12.28515625" style="89" customWidth="1"/>
    <col min="4612" max="4612" width="15.7109375" style="89" customWidth="1"/>
    <col min="4613" max="4613" width="14" style="89" customWidth="1"/>
    <col min="4614" max="4614" width="14.28515625" style="89" customWidth="1"/>
    <col min="4615" max="4615" width="14.7109375" style="89" customWidth="1"/>
    <col min="4616" max="4616" width="6.7109375" style="89" customWidth="1"/>
    <col min="4617" max="4617" width="7.7109375" style="89" customWidth="1"/>
    <col min="4618" max="4618" width="6" style="89" customWidth="1"/>
    <col min="4619" max="4620" width="11.7109375" style="89"/>
    <col min="4621" max="4621" width="9" style="89" customWidth="1"/>
    <col min="4622" max="4622" width="8.28515625" style="89" customWidth="1"/>
    <col min="4623" max="4623" width="10" style="89" customWidth="1"/>
    <col min="4624" max="4865" width="11.7109375" style="89"/>
    <col min="4866" max="4866" width="16.7109375" style="89" customWidth="1"/>
    <col min="4867" max="4867" width="12.28515625" style="89" customWidth="1"/>
    <col min="4868" max="4868" width="15.7109375" style="89" customWidth="1"/>
    <col min="4869" max="4869" width="14" style="89" customWidth="1"/>
    <col min="4870" max="4870" width="14.28515625" style="89" customWidth="1"/>
    <col min="4871" max="4871" width="14.7109375" style="89" customWidth="1"/>
    <col min="4872" max="4872" width="6.7109375" style="89" customWidth="1"/>
    <col min="4873" max="4873" width="7.7109375" style="89" customWidth="1"/>
    <col min="4874" max="4874" width="6" style="89" customWidth="1"/>
    <col min="4875" max="4876" width="11.7109375" style="89"/>
    <col min="4877" max="4877" width="9" style="89" customWidth="1"/>
    <col min="4878" max="4878" width="8.28515625" style="89" customWidth="1"/>
    <col min="4879" max="4879" width="10" style="89" customWidth="1"/>
    <col min="4880" max="5121" width="11.7109375" style="89"/>
    <col min="5122" max="5122" width="16.7109375" style="89" customWidth="1"/>
    <col min="5123" max="5123" width="12.28515625" style="89" customWidth="1"/>
    <col min="5124" max="5124" width="15.7109375" style="89" customWidth="1"/>
    <col min="5125" max="5125" width="14" style="89" customWidth="1"/>
    <col min="5126" max="5126" width="14.28515625" style="89" customWidth="1"/>
    <col min="5127" max="5127" width="14.7109375" style="89" customWidth="1"/>
    <col min="5128" max="5128" width="6.7109375" style="89" customWidth="1"/>
    <col min="5129" max="5129" width="7.7109375" style="89" customWidth="1"/>
    <col min="5130" max="5130" width="6" style="89" customWidth="1"/>
    <col min="5131" max="5132" width="11.7109375" style="89"/>
    <col min="5133" max="5133" width="9" style="89" customWidth="1"/>
    <col min="5134" max="5134" width="8.28515625" style="89" customWidth="1"/>
    <col min="5135" max="5135" width="10" style="89" customWidth="1"/>
    <col min="5136" max="5377" width="11.7109375" style="89"/>
    <col min="5378" max="5378" width="16.7109375" style="89" customWidth="1"/>
    <col min="5379" max="5379" width="12.28515625" style="89" customWidth="1"/>
    <col min="5380" max="5380" width="15.7109375" style="89" customWidth="1"/>
    <col min="5381" max="5381" width="14" style="89" customWidth="1"/>
    <col min="5382" max="5382" width="14.28515625" style="89" customWidth="1"/>
    <col min="5383" max="5383" width="14.7109375" style="89" customWidth="1"/>
    <col min="5384" max="5384" width="6.7109375" style="89" customWidth="1"/>
    <col min="5385" max="5385" width="7.7109375" style="89" customWidth="1"/>
    <col min="5386" max="5386" width="6" style="89" customWidth="1"/>
    <col min="5387" max="5388" width="11.7109375" style="89"/>
    <col min="5389" max="5389" width="9" style="89" customWidth="1"/>
    <col min="5390" max="5390" width="8.28515625" style="89" customWidth="1"/>
    <col min="5391" max="5391" width="10" style="89" customWidth="1"/>
    <col min="5392" max="5633" width="11.7109375" style="89"/>
    <col min="5634" max="5634" width="16.7109375" style="89" customWidth="1"/>
    <col min="5635" max="5635" width="12.28515625" style="89" customWidth="1"/>
    <col min="5636" max="5636" width="15.7109375" style="89" customWidth="1"/>
    <col min="5637" max="5637" width="14" style="89" customWidth="1"/>
    <col min="5638" max="5638" width="14.28515625" style="89" customWidth="1"/>
    <col min="5639" max="5639" width="14.7109375" style="89" customWidth="1"/>
    <col min="5640" max="5640" width="6.7109375" style="89" customWidth="1"/>
    <col min="5641" max="5641" width="7.7109375" style="89" customWidth="1"/>
    <col min="5642" max="5642" width="6" style="89" customWidth="1"/>
    <col min="5643" max="5644" width="11.7109375" style="89"/>
    <col min="5645" max="5645" width="9" style="89" customWidth="1"/>
    <col min="5646" max="5646" width="8.28515625" style="89" customWidth="1"/>
    <col min="5647" max="5647" width="10" style="89" customWidth="1"/>
    <col min="5648" max="5889" width="11.7109375" style="89"/>
    <col min="5890" max="5890" width="16.7109375" style="89" customWidth="1"/>
    <col min="5891" max="5891" width="12.28515625" style="89" customWidth="1"/>
    <col min="5892" max="5892" width="15.7109375" style="89" customWidth="1"/>
    <col min="5893" max="5893" width="14" style="89" customWidth="1"/>
    <col min="5894" max="5894" width="14.28515625" style="89" customWidth="1"/>
    <col min="5895" max="5895" width="14.7109375" style="89" customWidth="1"/>
    <col min="5896" max="5896" width="6.7109375" style="89" customWidth="1"/>
    <col min="5897" max="5897" width="7.7109375" style="89" customWidth="1"/>
    <col min="5898" max="5898" width="6" style="89" customWidth="1"/>
    <col min="5899" max="5900" width="11.7109375" style="89"/>
    <col min="5901" max="5901" width="9" style="89" customWidth="1"/>
    <col min="5902" max="5902" width="8.28515625" style="89" customWidth="1"/>
    <col min="5903" max="5903" width="10" style="89" customWidth="1"/>
    <col min="5904" max="6145" width="11.7109375" style="89"/>
    <col min="6146" max="6146" width="16.7109375" style="89" customWidth="1"/>
    <col min="6147" max="6147" width="12.28515625" style="89" customWidth="1"/>
    <col min="6148" max="6148" width="15.7109375" style="89" customWidth="1"/>
    <col min="6149" max="6149" width="14" style="89" customWidth="1"/>
    <col min="6150" max="6150" width="14.28515625" style="89" customWidth="1"/>
    <col min="6151" max="6151" width="14.7109375" style="89" customWidth="1"/>
    <col min="6152" max="6152" width="6.7109375" style="89" customWidth="1"/>
    <col min="6153" max="6153" width="7.7109375" style="89" customWidth="1"/>
    <col min="6154" max="6154" width="6" style="89" customWidth="1"/>
    <col min="6155" max="6156" width="11.7109375" style="89"/>
    <col min="6157" max="6157" width="9" style="89" customWidth="1"/>
    <col min="6158" max="6158" width="8.28515625" style="89" customWidth="1"/>
    <col min="6159" max="6159" width="10" style="89" customWidth="1"/>
    <col min="6160" max="6401" width="11.7109375" style="89"/>
    <col min="6402" max="6402" width="16.7109375" style="89" customWidth="1"/>
    <col min="6403" max="6403" width="12.28515625" style="89" customWidth="1"/>
    <col min="6404" max="6404" width="15.7109375" style="89" customWidth="1"/>
    <col min="6405" max="6405" width="14" style="89" customWidth="1"/>
    <col min="6406" max="6406" width="14.28515625" style="89" customWidth="1"/>
    <col min="6407" max="6407" width="14.7109375" style="89" customWidth="1"/>
    <col min="6408" max="6408" width="6.7109375" style="89" customWidth="1"/>
    <col min="6409" max="6409" width="7.7109375" style="89" customWidth="1"/>
    <col min="6410" max="6410" width="6" style="89" customWidth="1"/>
    <col min="6411" max="6412" width="11.7109375" style="89"/>
    <col min="6413" max="6413" width="9" style="89" customWidth="1"/>
    <col min="6414" max="6414" width="8.28515625" style="89" customWidth="1"/>
    <col min="6415" max="6415" width="10" style="89" customWidth="1"/>
    <col min="6416" max="6657" width="11.7109375" style="89"/>
    <col min="6658" max="6658" width="16.7109375" style="89" customWidth="1"/>
    <col min="6659" max="6659" width="12.28515625" style="89" customWidth="1"/>
    <col min="6660" max="6660" width="15.7109375" style="89" customWidth="1"/>
    <col min="6661" max="6661" width="14" style="89" customWidth="1"/>
    <col min="6662" max="6662" width="14.28515625" style="89" customWidth="1"/>
    <col min="6663" max="6663" width="14.7109375" style="89" customWidth="1"/>
    <col min="6664" max="6664" width="6.7109375" style="89" customWidth="1"/>
    <col min="6665" max="6665" width="7.7109375" style="89" customWidth="1"/>
    <col min="6666" max="6666" width="6" style="89" customWidth="1"/>
    <col min="6667" max="6668" width="11.7109375" style="89"/>
    <col min="6669" max="6669" width="9" style="89" customWidth="1"/>
    <col min="6670" max="6670" width="8.28515625" style="89" customWidth="1"/>
    <col min="6671" max="6671" width="10" style="89" customWidth="1"/>
    <col min="6672" max="6913" width="11.7109375" style="89"/>
    <col min="6914" max="6914" width="16.7109375" style="89" customWidth="1"/>
    <col min="6915" max="6915" width="12.28515625" style="89" customWidth="1"/>
    <col min="6916" max="6916" width="15.7109375" style="89" customWidth="1"/>
    <col min="6917" max="6917" width="14" style="89" customWidth="1"/>
    <col min="6918" max="6918" width="14.28515625" style="89" customWidth="1"/>
    <col min="6919" max="6919" width="14.7109375" style="89" customWidth="1"/>
    <col min="6920" max="6920" width="6.7109375" style="89" customWidth="1"/>
    <col min="6921" max="6921" width="7.7109375" style="89" customWidth="1"/>
    <col min="6922" max="6922" width="6" style="89" customWidth="1"/>
    <col min="6923" max="6924" width="11.7109375" style="89"/>
    <col min="6925" max="6925" width="9" style="89" customWidth="1"/>
    <col min="6926" max="6926" width="8.28515625" style="89" customWidth="1"/>
    <col min="6927" max="6927" width="10" style="89" customWidth="1"/>
    <col min="6928" max="7169" width="11.7109375" style="89"/>
    <col min="7170" max="7170" width="16.7109375" style="89" customWidth="1"/>
    <col min="7171" max="7171" width="12.28515625" style="89" customWidth="1"/>
    <col min="7172" max="7172" width="15.7109375" style="89" customWidth="1"/>
    <col min="7173" max="7173" width="14" style="89" customWidth="1"/>
    <col min="7174" max="7174" width="14.28515625" style="89" customWidth="1"/>
    <col min="7175" max="7175" width="14.7109375" style="89" customWidth="1"/>
    <col min="7176" max="7176" width="6.7109375" style="89" customWidth="1"/>
    <col min="7177" max="7177" width="7.7109375" style="89" customWidth="1"/>
    <col min="7178" max="7178" width="6" style="89" customWidth="1"/>
    <col min="7179" max="7180" width="11.7109375" style="89"/>
    <col min="7181" max="7181" width="9" style="89" customWidth="1"/>
    <col min="7182" max="7182" width="8.28515625" style="89" customWidth="1"/>
    <col min="7183" max="7183" width="10" style="89" customWidth="1"/>
    <col min="7184" max="7425" width="11.7109375" style="89"/>
    <col min="7426" max="7426" width="16.7109375" style="89" customWidth="1"/>
    <col min="7427" max="7427" width="12.28515625" style="89" customWidth="1"/>
    <col min="7428" max="7428" width="15.7109375" style="89" customWidth="1"/>
    <col min="7429" max="7429" width="14" style="89" customWidth="1"/>
    <col min="7430" max="7430" width="14.28515625" style="89" customWidth="1"/>
    <col min="7431" max="7431" width="14.7109375" style="89" customWidth="1"/>
    <col min="7432" max="7432" width="6.7109375" style="89" customWidth="1"/>
    <col min="7433" max="7433" width="7.7109375" style="89" customWidth="1"/>
    <col min="7434" max="7434" width="6" style="89" customWidth="1"/>
    <col min="7435" max="7436" width="11.7109375" style="89"/>
    <col min="7437" max="7437" width="9" style="89" customWidth="1"/>
    <col min="7438" max="7438" width="8.28515625" style="89" customWidth="1"/>
    <col min="7439" max="7439" width="10" style="89" customWidth="1"/>
    <col min="7440" max="7681" width="11.7109375" style="89"/>
    <col min="7682" max="7682" width="16.7109375" style="89" customWidth="1"/>
    <col min="7683" max="7683" width="12.28515625" style="89" customWidth="1"/>
    <col min="7684" max="7684" width="15.7109375" style="89" customWidth="1"/>
    <col min="7685" max="7685" width="14" style="89" customWidth="1"/>
    <col min="7686" max="7686" width="14.28515625" style="89" customWidth="1"/>
    <col min="7687" max="7687" width="14.7109375" style="89" customWidth="1"/>
    <col min="7688" max="7688" width="6.7109375" style="89" customWidth="1"/>
    <col min="7689" max="7689" width="7.7109375" style="89" customWidth="1"/>
    <col min="7690" max="7690" width="6" style="89" customWidth="1"/>
    <col min="7691" max="7692" width="11.7109375" style="89"/>
    <col min="7693" max="7693" width="9" style="89" customWidth="1"/>
    <col min="7694" max="7694" width="8.28515625" style="89" customWidth="1"/>
    <col min="7695" max="7695" width="10" style="89" customWidth="1"/>
    <col min="7696" max="7937" width="11.7109375" style="89"/>
    <col min="7938" max="7938" width="16.7109375" style="89" customWidth="1"/>
    <col min="7939" max="7939" width="12.28515625" style="89" customWidth="1"/>
    <col min="7940" max="7940" width="15.7109375" style="89" customWidth="1"/>
    <col min="7941" max="7941" width="14" style="89" customWidth="1"/>
    <col min="7942" max="7942" width="14.28515625" style="89" customWidth="1"/>
    <col min="7943" max="7943" width="14.7109375" style="89" customWidth="1"/>
    <col min="7944" max="7944" width="6.7109375" style="89" customWidth="1"/>
    <col min="7945" max="7945" width="7.7109375" style="89" customWidth="1"/>
    <col min="7946" max="7946" width="6" style="89" customWidth="1"/>
    <col min="7947" max="7948" width="11.7109375" style="89"/>
    <col min="7949" max="7949" width="9" style="89" customWidth="1"/>
    <col min="7950" max="7950" width="8.28515625" style="89" customWidth="1"/>
    <col min="7951" max="7951" width="10" style="89" customWidth="1"/>
    <col min="7952" max="8193" width="11.7109375" style="89"/>
    <col min="8194" max="8194" width="16.7109375" style="89" customWidth="1"/>
    <col min="8195" max="8195" width="12.28515625" style="89" customWidth="1"/>
    <col min="8196" max="8196" width="15.7109375" style="89" customWidth="1"/>
    <col min="8197" max="8197" width="14" style="89" customWidth="1"/>
    <col min="8198" max="8198" width="14.28515625" style="89" customWidth="1"/>
    <col min="8199" max="8199" width="14.7109375" style="89" customWidth="1"/>
    <col min="8200" max="8200" width="6.7109375" style="89" customWidth="1"/>
    <col min="8201" max="8201" width="7.7109375" style="89" customWidth="1"/>
    <col min="8202" max="8202" width="6" style="89" customWidth="1"/>
    <col min="8203" max="8204" width="11.7109375" style="89"/>
    <col min="8205" max="8205" width="9" style="89" customWidth="1"/>
    <col min="8206" max="8206" width="8.28515625" style="89" customWidth="1"/>
    <col min="8207" max="8207" width="10" style="89" customWidth="1"/>
    <col min="8208" max="8449" width="11.7109375" style="89"/>
    <col min="8450" max="8450" width="16.7109375" style="89" customWidth="1"/>
    <col min="8451" max="8451" width="12.28515625" style="89" customWidth="1"/>
    <col min="8452" max="8452" width="15.7109375" style="89" customWidth="1"/>
    <col min="8453" max="8453" width="14" style="89" customWidth="1"/>
    <col min="8454" max="8454" width="14.28515625" style="89" customWidth="1"/>
    <col min="8455" max="8455" width="14.7109375" style="89" customWidth="1"/>
    <col min="8456" max="8456" width="6.7109375" style="89" customWidth="1"/>
    <col min="8457" max="8457" width="7.7109375" style="89" customWidth="1"/>
    <col min="8458" max="8458" width="6" style="89" customWidth="1"/>
    <col min="8459" max="8460" width="11.7109375" style="89"/>
    <col min="8461" max="8461" width="9" style="89" customWidth="1"/>
    <col min="8462" max="8462" width="8.28515625" style="89" customWidth="1"/>
    <col min="8463" max="8463" width="10" style="89" customWidth="1"/>
    <col min="8464" max="8705" width="11.7109375" style="89"/>
    <col min="8706" max="8706" width="16.7109375" style="89" customWidth="1"/>
    <col min="8707" max="8707" width="12.28515625" style="89" customWidth="1"/>
    <col min="8708" max="8708" width="15.7109375" style="89" customWidth="1"/>
    <col min="8709" max="8709" width="14" style="89" customWidth="1"/>
    <col min="8710" max="8710" width="14.28515625" style="89" customWidth="1"/>
    <col min="8711" max="8711" width="14.7109375" style="89" customWidth="1"/>
    <col min="8712" max="8712" width="6.7109375" style="89" customWidth="1"/>
    <col min="8713" max="8713" width="7.7109375" style="89" customWidth="1"/>
    <col min="8714" max="8714" width="6" style="89" customWidth="1"/>
    <col min="8715" max="8716" width="11.7109375" style="89"/>
    <col min="8717" max="8717" width="9" style="89" customWidth="1"/>
    <col min="8718" max="8718" width="8.28515625" style="89" customWidth="1"/>
    <col min="8719" max="8719" width="10" style="89" customWidth="1"/>
    <col min="8720" max="8961" width="11.7109375" style="89"/>
    <col min="8962" max="8962" width="16.7109375" style="89" customWidth="1"/>
    <col min="8963" max="8963" width="12.28515625" style="89" customWidth="1"/>
    <col min="8964" max="8964" width="15.7109375" style="89" customWidth="1"/>
    <col min="8965" max="8965" width="14" style="89" customWidth="1"/>
    <col min="8966" max="8966" width="14.28515625" style="89" customWidth="1"/>
    <col min="8967" max="8967" width="14.7109375" style="89" customWidth="1"/>
    <col min="8968" max="8968" width="6.7109375" style="89" customWidth="1"/>
    <col min="8969" max="8969" width="7.7109375" style="89" customWidth="1"/>
    <col min="8970" max="8970" width="6" style="89" customWidth="1"/>
    <col min="8971" max="8972" width="11.7109375" style="89"/>
    <col min="8973" max="8973" width="9" style="89" customWidth="1"/>
    <col min="8974" max="8974" width="8.28515625" style="89" customWidth="1"/>
    <col min="8975" max="8975" width="10" style="89" customWidth="1"/>
    <col min="8976" max="9217" width="11.7109375" style="89"/>
    <col min="9218" max="9218" width="16.7109375" style="89" customWidth="1"/>
    <col min="9219" max="9219" width="12.28515625" style="89" customWidth="1"/>
    <col min="9220" max="9220" width="15.7109375" style="89" customWidth="1"/>
    <col min="9221" max="9221" width="14" style="89" customWidth="1"/>
    <col min="9222" max="9222" width="14.28515625" style="89" customWidth="1"/>
    <col min="9223" max="9223" width="14.7109375" style="89" customWidth="1"/>
    <col min="9224" max="9224" width="6.7109375" style="89" customWidth="1"/>
    <col min="9225" max="9225" width="7.7109375" style="89" customWidth="1"/>
    <col min="9226" max="9226" width="6" style="89" customWidth="1"/>
    <col min="9227" max="9228" width="11.7109375" style="89"/>
    <col min="9229" max="9229" width="9" style="89" customWidth="1"/>
    <col min="9230" max="9230" width="8.28515625" style="89" customWidth="1"/>
    <col min="9231" max="9231" width="10" style="89" customWidth="1"/>
    <col min="9232" max="9473" width="11.7109375" style="89"/>
    <col min="9474" max="9474" width="16.7109375" style="89" customWidth="1"/>
    <col min="9475" max="9475" width="12.28515625" style="89" customWidth="1"/>
    <col min="9476" max="9476" width="15.7109375" style="89" customWidth="1"/>
    <col min="9477" max="9477" width="14" style="89" customWidth="1"/>
    <col min="9478" max="9478" width="14.28515625" style="89" customWidth="1"/>
    <col min="9479" max="9479" width="14.7109375" style="89" customWidth="1"/>
    <col min="9480" max="9480" width="6.7109375" style="89" customWidth="1"/>
    <col min="9481" max="9481" width="7.7109375" style="89" customWidth="1"/>
    <col min="9482" max="9482" width="6" style="89" customWidth="1"/>
    <col min="9483" max="9484" width="11.7109375" style="89"/>
    <col min="9485" max="9485" width="9" style="89" customWidth="1"/>
    <col min="9486" max="9486" width="8.28515625" style="89" customWidth="1"/>
    <col min="9487" max="9487" width="10" style="89" customWidth="1"/>
    <col min="9488" max="9729" width="11.7109375" style="89"/>
    <col min="9730" max="9730" width="16.7109375" style="89" customWidth="1"/>
    <col min="9731" max="9731" width="12.28515625" style="89" customWidth="1"/>
    <col min="9732" max="9732" width="15.7109375" style="89" customWidth="1"/>
    <col min="9733" max="9733" width="14" style="89" customWidth="1"/>
    <col min="9734" max="9734" width="14.28515625" style="89" customWidth="1"/>
    <col min="9735" max="9735" width="14.7109375" style="89" customWidth="1"/>
    <col min="9736" max="9736" width="6.7109375" style="89" customWidth="1"/>
    <col min="9737" max="9737" width="7.7109375" style="89" customWidth="1"/>
    <col min="9738" max="9738" width="6" style="89" customWidth="1"/>
    <col min="9739" max="9740" width="11.7109375" style="89"/>
    <col min="9741" max="9741" width="9" style="89" customWidth="1"/>
    <col min="9742" max="9742" width="8.28515625" style="89" customWidth="1"/>
    <col min="9743" max="9743" width="10" style="89" customWidth="1"/>
    <col min="9744" max="9985" width="11.7109375" style="89"/>
    <col min="9986" max="9986" width="16.7109375" style="89" customWidth="1"/>
    <col min="9987" max="9987" width="12.28515625" style="89" customWidth="1"/>
    <col min="9988" max="9988" width="15.7109375" style="89" customWidth="1"/>
    <col min="9989" max="9989" width="14" style="89" customWidth="1"/>
    <col min="9990" max="9990" width="14.28515625" style="89" customWidth="1"/>
    <col min="9991" max="9991" width="14.7109375" style="89" customWidth="1"/>
    <col min="9992" max="9992" width="6.7109375" style="89" customWidth="1"/>
    <col min="9993" max="9993" width="7.7109375" style="89" customWidth="1"/>
    <col min="9994" max="9994" width="6" style="89" customWidth="1"/>
    <col min="9995" max="9996" width="11.7109375" style="89"/>
    <col min="9997" max="9997" width="9" style="89" customWidth="1"/>
    <col min="9998" max="9998" width="8.28515625" style="89" customWidth="1"/>
    <col min="9999" max="9999" width="10" style="89" customWidth="1"/>
    <col min="10000" max="10241" width="11.7109375" style="89"/>
    <col min="10242" max="10242" width="16.7109375" style="89" customWidth="1"/>
    <col min="10243" max="10243" width="12.28515625" style="89" customWidth="1"/>
    <col min="10244" max="10244" width="15.7109375" style="89" customWidth="1"/>
    <col min="10245" max="10245" width="14" style="89" customWidth="1"/>
    <col min="10246" max="10246" width="14.28515625" style="89" customWidth="1"/>
    <col min="10247" max="10247" width="14.7109375" style="89" customWidth="1"/>
    <col min="10248" max="10248" width="6.7109375" style="89" customWidth="1"/>
    <col min="10249" max="10249" width="7.7109375" style="89" customWidth="1"/>
    <col min="10250" max="10250" width="6" style="89" customWidth="1"/>
    <col min="10251" max="10252" width="11.7109375" style="89"/>
    <col min="10253" max="10253" width="9" style="89" customWidth="1"/>
    <col min="10254" max="10254" width="8.28515625" style="89" customWidth="1"/>
    <col min="10255" max="10255" width="10" style="89" customWidth="1"/>
    <col min="10256" max="10497" width="11.7109375" style="89"/>
    <col min="10498" max="10498" width="16.7109375" style="89" customWidth="1"/>
    <col min="10499" max="10499" width="12.28515625" style="89" customWidth="1"/>
    <col min="10500" max="10500" width="15.7109375" style="89" customWidth="1"/>
    <col min="10501" max="10501" width="14" style="89" customWidth="1"/>
    <col min="10502" max="10502" width="14.28515625" style="89" customWidth="1"/>
    <col min="10503" max="10503" width="14.7109375" style="89" customWidth="1"/>
    <col min="10504" max="10504" width="6.7109375" style="89" customWidth="1"/>
    <col min="10505" max="10505" width="7.7109375" style="89" customWidth="1"/>
    <col min="10506" max="10506" width="6" style="89" customWidth="1"/>
    <col min="10507" max="10508" width="11.7109375" style="89"/>
    <col min="10509" max="10509" width="9" style="89" customWidth="1"/>
    <col min="10510" max="10510" width="8.28515625" style="89" customWidth="1"/>
    <col min="10511" max="10511" width="10" style="89" customWidth="1"/>
    <col min="10512" max="10753" width="11.7109375" style="89"/>
    <col min="10754" max="10754" width="16.7109375" style="89" customWidth="1"/>
    <col min="10755" max="10755" width="12.28515625" style="89" customWidth="1"/>
    <col min="10756" max="10756" width="15.7109375" style="89" customWidth="1"/>
    <col min="10757" max="10757" width="14" style="89" customWidth="1"/>
    <col min="10758" max="10758" width="14.28515625" style="89" customWidth="1"/>
    <col min="10759" max="10759" width="14.7109375" style="89" customWidth="1"/>
    <col min="10760" max="10760" width="6.7109375" style="89" customWidth="1"/>
    <col min="10761" max="10761" width="7.7109375" style="89" customWidth="1"/>
    <col min="10762" max="10762" width="6" style="89" customWidth="1"/>
    <col min="10763" max="10764" width="11.7109375" style="89"/>
    <col min="10765" max="10765" width="9" style="89" customWidth="1"/>
    <col min="10766" max="10766" width="8.28515625" style="89" customWidth="1"/>
    <col min="10767" max="10767" width="10" style="89" customWidth="1"/>
    <col min="10768" max="11009" width="11.7109375" style="89"/>
    <col min="11010" max="11010" width="16.7109375" style="89" customWidth="1"/>
    <col min="11011" max="11011" width="12.28515625" style="89" customWidth="1"/>
    <col min="11012" max="11012" width="15.7109375" style="89" customWidth="1"/>
    <col min="11013" max="11013" width="14" style="89" customWidth="1"/>
    <col min="11014" max="11014" width="14.28515625" style="89" customWidth="1"/>
    <col min="11015" max="11015" width="14.7109375" style="89" customWidth="1"/>
    <col min="11016" max="11016" width="6.7109375" style="89" customWidth="1"/>
    <col min="11017" max="11017" width="7.7109375" style="89" customWidth="1"/>
    <col min="11018" max="11018" width="6" style="89" customWidth="1"/>
    <col min="11019" max="11020" width="11.7109375" style="89"/>
    <col min="11021" max="11021" width="9" style="89" customWidth="1"/>
    <col min="11022" max="11022" width="8.28515625" style="89" customWidth="1"/>
    <col min="11023" max="11023" width="10" style="89" customWidth="1"/>
    <col min="11024" max="11265" width="11.7109375" style="89"/>
    <col min="11266" max="11266" width="16.7109375" style="89" customWidth="1"/>
    <col min="11267" max="11267" width="12.28515625" style="89" customWidth="1"/>
    <col min="11268" max="11268" width="15.7109375" style="89" customWidth="1"/>
    <col min="11269" max="11269" width="14" style="89" customWidth="1"/>
    <col min="11270" max="11270" width="14.28515625" style="89" customWidth="1"/>
    <col min="11271" max="11271" width="14.7109375" style="89" customWidth="1"/>
    <col min="11272" max="11272" width="6.7109375" style="89" customWidth="1"/>
    <col min="11273" max="11273" width="7.7109375" style="89" customWidth="1"/>
    <col min="11274" max="11274" width="6" style="89" customWidth="1"/>
    <col min="11275" max="11276" width="11.7109375" style="89"/>
    <col min="11277" max="11277" width="9" style="89" customWidth="1"/>
    <col min="11278" max="11278" width="8.28515625" style="89" customWidth="1"/>
    <col min="11279" max="11279" width="10" style="89" customWidth="1"/>
    <col min="11280" max="11521" width="11.7109375" style="89"/>
    <col min="11522" max="11522" width="16.7109375" style="89" customWidth="1"/>
    <col min="11523" max="11523" width="12.28515625" style="89" customWidth="1"/>
    <col min="11524" max="11524" width="15.7109375" style="89" customWidth="1"/>
    <col min="11525" max="11525" width="14" style="89" customWidth="1"/>
    <col min="11526" max="11526" width="14.28515625" style="89" customWidth="1"/>
    <col min="11527" max="11527" width="14.7109375" style="89" customWidth="1"/>
    <col min="11528" max="11528" width="6.7109375" style="89" customWidth="1"/>
    <col min="11529" max="11529" width="7.7109375" style="89" customWidth="1"/>
    <col min="11530" max="11530" width="6" style="89" customWidth="1"/>
    <col min="11531" max="11532" width="11.7109375" style="89"/>
    <col min="11533" max="11533" width="9" style="89" customWidth="1"/>
    <col min="11534" max="11534" width="8.28515625" style="89" customWidth="1"/>
    <col min="11535" max="11535" width="10" style="89" customWidth="1"/>
    <col min="11536" max="11777" width="11.7109375" style="89"/>
    <col min="11778" max="11778" width="16.7109375" style="89" customWidth="1"/>
    <col min="11779" max="11779" width="12.28515625" style="89" customWidth="1"/>
    <col min="11780" max="11780" width="15.7109375" style="89" customWidth="1"/>
    <col min="11781" max="11781" width="14" style="89" customWidth="1"/>
    <col min="11782" max="11782" width="14.28515625" style="89" customWidth="1"/>
    <col min="11783" max="11783" width="14.7109375" style="89" customWidth="1"/>
    <col min="11784" max="11784" width="6.7109375" style="89" customWidth="1"/>
    <col min="11785" max="11785" width="7.7109375" style="89" customWidth="1"/>
    <col min="11786" max="11786" width="6" style="89" customWidth="1"/>
    <col min="11787" max="11788" width="11.7109375" style="89"/>
    <col min="11789" max="11789" width="9" style="89" customWidth="1"/>
    <col min="11790" max="11790" width="8.28515625" style="89" customWidth="1"/>
    <col min="11791" max="11791" width="10" style="89" customWidth="1"/>
    <col min="11792" max="12033" width="11.7109375" style="89"/>
    <col min="12034" max="12034" width="16.7109375" style="89" customWidth="1"/>
    <col min="12035" max="12035" width="12.28515625" style="89" customWidth="1"/>
    <col min="12036" max="12036" width="15.7109375" style="89" customWidth="1"/>
    <col min="12037" max="12037" width="14" style="89" customWidth="1"/>
    <col min="12038" max="12038" width="14.28515625" style="89" customWidth="1"/>
    <col min="12039" max="12039" width="14.7109375" style="89" customWidth="1"/>
    <col min="12040" max="12040" width="6.7109375" style="89" customWidth="1"/>
    <col min="12041" max="12041" width="7.7109375" style="89" customWidth="1"/>
    <col min="12042" max="12042" width="6" style="89" customWidth="1"/>
    <col min="12043" max="12044" width="11.7109375" style="89"/>
    <col min="12045" max="12045" width="9" style="89" customWidth="1"/>
    <col min="12046" max="12046" width="8.28515625" style="89" customWidth="1"/>
    <col min="12047" max="12047" width="10" style="89" customWidth="1"/>
    <col min="12048" max="12289" width="11.7109375" style="89"/>
    <col min="12290" max="12290" width="16.7109375" style="89" customWidth="1"/>
    <col min="12291" max="12291" width="12.28515625" style="89" customWidth="1"/>
    <col min="12292" max="12292" width="15.7109375" style="89" customWidth="1"/>
    <col min="12293" max="12293" width="14" style="89" customWidth="1"/>
    <col min="12294" max="12294" width="14.28515625" style="89" customWidth="1"/>
    <col min="12295" max="12295" width="14.7109375" style="89" customWidth="1"/>
    <col min="12296" max="12296" width="6.7109375" style="89" customWidth="1"/>
    <col min="12297" max="12297" width="7.7109375" style="89" customWidth="1"/>
    <col min="12298" max="12298" width="6" style="89" customWidth="1"/>
    <col min="12299" max="12300" width="11.7109375" style="89"/>
    <col min="12301" max="12301" width="9" style="89" customWidth="1"/>
    <col min="12302" max="12302" width="8.28515625" style="89" customWidth="1"/>
    <col min="12303" max="12303" width="10" style="89" customWidth="1"/>
    <col min="12304" max="12545" width="11.7109375" style="89"/>
    <col min="12546" max="12546" width="16.7109375" style="89" customWidth="1"/>
    <col min="12547" max="12547" width="12.28515625" style="89" customWidth="1"/>
    <col min="12548" max="12548" width="15.7109375" style="89" customWidth="1"/>
    <col min="12549" max="12549" width="14" style="89" customWidth="1"/>
    <col min="12550" max="12550" width="14.28515625" style="89" customWidth="1"/>
    <col min="12551" max="12551" width="14.7109375" style="89" customWidth="1"/>
    <col min="12552" max="12552" width="6.7109375" style="89" customWidth="1"/>
    <col min="12553" max="12553" width="7.7109375" style="89" customWidth="1"/>
    <col min="12554" max="12554" width="6" style="89" customWidth="1"/>
    <col min="12555" max="12556" width="11.7109375" style="89"/>
    <col min="12557" max="12557" width="9" style="89" customWidth="1"/>
    <col min="12558" max="12558" width="8.28515625" style="89" customWidth="1"/>
    <col min="12559" max="12559" width="10" style="89" customWidth="1"/>
    <col min="12560" max="12801" width="11.7109375" style="89"/>
    <col min="12802" max="12802" width="16.7109375" style="89" customWidth="1"/>
    <col min="12803" max="12803" width="12.28515625" style="89" customWidth="1"/>
    <col min="12804" max="12804" width="15.7109375" style="89" customWidth="1"/>
    <col min="12805" max="12805" width="14" style="89" customWidth="1"/>
    <col min="12806" max="12806" width="14.28515625" style="89" customWidth="1"/>
    <col min="12807" max="12807" width="14.7109375" style="89" customWidth="1"/>
    <col min="12808" max="12808" width="6.7109375" style="89" customWidth="1"/>
    <col min="12809" max="12809" width="7.7109375" style="89" customWidth="1"/>
    <col min="12810" max="12810" width="6" style="89" customWidth="1"/>
    <col min="12811" max="12812" width="11.7109375" style="89"/>
    <col min="12813" max="12813" width="9" style="89" customWidth="1"/>
    <col min="12814" max="12814" width="8.28515625" style="89" customWidth="1"/>
    <col min="12815" max="12815" width="10" style="89" customWidth="1"/>
    <col min="12816" max="13057" width="11.7109375" style="89"/>
    <col min="13058" max="13058" width="16.7109375" style="89" customWidth="1"/>
    <col min="13059" max="13059" width="12.28515625" style="89" customWidth="1"/>
    <col min="13060" max="13060" width="15.7109375" style="89" customWidth="1"/>
    <col min="13061" max="13061" width="14" style="89" customWidth="1"/>
    <col min="13062" max="13062" width="14.28515625" style="89" customWidth="1"/>
    <col min="13063" max="13063" width="14.7109375" style="89" customWidth="1"/>
    <col min="13064" max="13064" width="6.7109375" style="89" customWidth="1"/>
    <col min="13065" max="13065" width="7.7109375" style="89" customWidth="1"/>
    <col min="13066" max="13066" width="6" style="89" customWidth="1"/>
    <col min="13067" max="13068" width="11.7109375" style="89"/>
    <col min="13069" max="13069" width="9" style="89" customWidth="1"/>
    <col min="13070" max="13070" width="8.28515625" style="89" customWidth="1"/>
    <col min="13071" max="13071" width="10" style="89" customWidth="1"/>
    <col min="13072" max="13313" width="11.7109375" style="89"/>
    <col min="13314" max="13314" width="16.7109375" style="89" customWidth="1"/>
    <col min="13315" max="13315" width="12.28515625" style="89" customWidth="1"/>
    <col min="13316" max="13316" width="15.7109375" style="89" customWidth="1"/>
    <col min="13317" max="13317" width="14" style="89" customWidth="1"/>
    <col min="13318" max="13318" width="14.28515625" style="89" customWidth="1"/>
    <col min="13319" max="13319" width="14.7109375" style="89" customWidth="1"/>
    <col min="13320" max="13320" width="6.7109375" style="89" customWidth="1"/>
    <col min="13321" max="13321" width="7.7109375" style="89" customWidth="1"/>
    <col min="13322" max="13322" width="6" style="89" customWidth="1"/>
    <col min="13323" max="13324" width="11.7109375" style="89"/>
    <col min="13325" max="13325" width="9" style="89" customWidth="1"/>
    <col min="13326" max="13326" width="8.28515625" style="89" customWidth="1"/>
    <col min="13327" max="13327" width="10" style="89" customWidth="1"/>
    <col min="13328" max="13569" width="11.7109375" style="89"/>
    <col min="13570" max="13570" width="16.7109375" style="89" customWidth="1"/>
    <col min="13571" max="13571" width="12.28515625" style="89" customWidth="1"/>
    <col min="13572" max="13572" width="15.7109375" style="89" customWidth="1"/>
    <col min="13573" max="13573" width="14" style="89" customWidth="1"/>
    <col min="13574" max="13574" width="14.28515625" style="89" customWidth="1"/>
    <col min="13575" max="13575" width="14.7109375" style="89" customWidth="1"/>
    <col min="13576" max="13576" width="6.7109375" style="89" customWidth="1"/>
    <col min="13577" max="13577" width="7.7109375" style="89" customWidth="1"/>
    <col min="13578" max="13578" width="6" style="89" customWidth="1"/>
    <col min="13579" max="13580" width="11.7109375" style="89"/>
    <col min="13581" max="13581" width="9" style="89" customWidth="1"/>
    <col min="13582" max="13582" width="8.28515625" style="89" customWidth="1"/>
    <col min="13583" max="13583" width="10" style="89" customWidth="1"/>
    <col min="13584" max="13825" width="11.7109375" style="89"/>
    <col min="13826" max="13826" width="16.7109375" style="89" customWidth="1"/>
    <col min="13827" max="13827" width="12.28515625" style="89" customWidth="1"/>
    <col min="13828" max="13828" width="15.7109375" style="89" customWidth="1"/>
    <col min="13829" max="13829" width="14" style="89" customWidth="1"/>
    <col min="13830" max="13830" width="14.28515625" style="89" customWidth="1"/>
    <col min="13831" max="13831" width="14.7109375" style="89" customWidth="1"/>
    <col min="13832" max="13832" width="6.7109375" style="89" customWidth="1"/>
    <col min="13833" max="13833" width="7.7109375" style="89" customWidth="1"/>
    <col min="13834" max="13834" width="6" style="89" customWidth="1"/>
    <col min="13835" max="13836" width="11.7109375" style="89"/>
    <col min="13837" max="13837" width="9" style="89" customWidth="1"/>
    <col min="13838" max="13838" width="8.28515625" style="89" customWidth="1"/>
    <col min="13839" max="13839" width="10" style="89" customWidth="1"/>
    <col min="13840" max="14081" width="11.7109375" style="89"/>
    <col min="14082" max="14082" width="16.7109375" style="89" customWidth="1"/>
    <col min="14083" max="14083" width="12.28515625" style="89" customWidth="1"/>
    <col min="14084" max="14084" width="15.7109375" style="89" customWidth="1"/>
    <col min="14085" max="14085" width="14" style="89" customWidth="1"/>
    <col min="14086" max="14086" width="14.28515625" style="89" customWidth="1"/>
    <col min="14087" max="14087" width="14.7109375" style="89" customWidth="1"/>
    <col min="14088" max="14088" width="6.7109375" style="89" customWidth="1"/>
    <col min="14089" max="14089" width="7.7109375" style="89" customWidth="1"/>
    <col min="14090" max="14090" width="6" style="89" customWidth="1"/>
    <col min="14091" max="14092" width="11.7109375" style="89"/>
    <col min="14093" max="14093" width="9" style="89" customWidth="1"/>
    <col min="14094" max="14094" width="8.28515625" style="89" customWidth="1"/>
    <col min="14095" max="14095" width="10" style="89" customWidth="1"/>
    <col min="14096" max="14337" width="11.7109375" style="89"/>
    <col min="14338" max="14338" width="16.7109375" style="89" customWidth="1"/>
    <col min="14339" max="14339" width="12.28515625" style="89" customWidth="1"/>
    <col min="14340" max="14340" width="15.7109375" style="89" customWidth="1"/>
    <col min="14341" max="14341" width="14" style="89" customWidth="1"/>
    <col min="14342" max="14342" width="14.28515625" style="89" customWidth="1"/>
    <col min="14343" max="14343" width="14.7109375" style="89" customWidth="1"/>
    <col min="14344" max="14344" width="6.7109375" style="89" customWidth="1"/>
    <col min="14345" max="14345" width="7.7109375" style="89" customWidth="1"/>
    <col min="14346" max="14346" width="6" style="89" customWidth="1"/>
    <col min="14347" max="14348" width="11.7109375" style="89"/>
    <col min="14349" max="14349" width="9" style="89" customWidth="1"/>
    <col min="14350" max="14350" width="8.28515625" style="89" customWidth="1"/>
    <col min="14351" max="14351" width="10" style="89" customWidth="1"/>
    <col min="14352" max="14593" width="11.7109375" style="89"/>
    <col min="14594" max="14594" width="16.7109375" style="89" customWidth="1"/>
    <col min="14595" max="14595" width="12.28515625" style="89" customWidth="1"/>
    <col min="14596" max="14596" width="15.7109375" style="89" customWidth="1"/>
    <col min="14597" max="14597" width="14" style="89" customWidth="1"/>
    <col min="14598" max="14598" width="14.28515625" style="89" customWidth="1"/>
    <col min="14599" max="14599" width="14.7109375" style="89" customWidth="1"/>
    <col min="14600" max="14600" width="6.7109375" style="89" customWidth="1"/>
    <col min="14601" max="14601" width="7.7109375" style="89" customWidth="1"/>
    <col min="14602" max="14602" width="6" style="89" customWidth="1"/>
    <col min="14603" max="14604" width="11.7109375" style="89"/>
    <col min="14605" max="14605" width="9" style="89" customWidth="1"/>
    <col min="14606" max="14606" width="8.28515625" style="89" customWidth="1"/>
    <col min="14607" max="14607" width="10" style="89" customWidth="1"/>
    <col min="14608" max="14849" width="11.7109375" style="89"/>
    <col min="14850" max="14850" width="16.7109375" style="89" customWidth="1"/>
    <col min="14851" max="14851" width="12.28515625" style="89" customWidth="1"/>
    <col min="14852" max="14852" width="15.7109375" style="89" customWidth="1"/>
    <col min="14853" max="14853" width="14" style="89" customWidth="1"/>
    <col min="14854" max="14854" width="14.28515625" style="89" customWidth="1"/>
    <col min="14855" max="14855" width="14.7109375" style="89" customWidth="1"/>
    <col min="14856" max="14856" width="6.7109375" style="89" customWidth="1"/>
    <col min="14857" max="14857" width="7.7109375" style="89" customWidth="1"/>
    <col min="14858" max="14858" width="6" style="89" customWidth="1"/>
    <col min="14859" max="14860" width="11.7109375" style="89"/>
    <col min="14861" max="14861" width="9" style="89" customWidth="1"/>
    <col min="14862" max="14862" width="8.28515625" style="89" customWidth="1"/>
    <col min="14863" max="14863" width="10" style="89" customWidth="1"/>
    <col min="14864" max="15105" width="11.7109375" style="89"/>
    <col min="15106" max="15106" width="16.7109375" style="89" customWidth="1"/>
    <col min="15107" max="15107" width="12.28515625" style="89" customWidth="1"/>
    <col min="15108" max="15108" width="15.7109375" style="89" customWidth="1"/>
    <col min="15109" max="15109" width="14" style="89" customWidth="1"/>
    <col min="15110" max="15110" width="14.28515625" style="89" customWidth="1"/>
    <col min="15111" max="15111" width="14.7109375" style="89" customWidth="1"/>
    <col min="15112" max="15112" width="6.7109375" style="89" customWidth="1"/>
    <col min="15113" max="15113" width="7.7109375" style="89" customWidth="1"/>
    <col min="15114" max="15114" width="6" style="89" customWidth="1"/>
    <col min="15115" max="15116" width="11.7109375" style="89"/>
    <col min="15117" max="15117" width="9" style="89" customWidth="1"/>
    <col min="15118" max="15118" width="8.28515625" style="89" customWidth="1"/>
    <col min="15119" max="15119" width="10" style="89" customWidth="1"/>
    <col min="15120" max="15361" width="11.7109375" style="89"/>
    <col min="15362" max="15362" width="16.7109375" style="89" customWidth="1"/>
    <col min="15363" max="15363" width="12.28515625" style="89" customWidth="1"/>
    <col min="15364" max="15364" width="15.7109375" style="89" customWidth="1"/>
    <col min="15365" max="15365" width="14" style="89" customWidth="1"/>
    <col min="15366" max="15366" width="14.28515625" style="89" customWidth="1"/>
    <col min="15367" max="15367" width="14.7109375" style="89" customWidth="1"/>
    <col min="15368" max="15368" width="6.7109375" style="89" customWidth="1"/>
    <col min="15369" max="15369" width="7.7109375" style="89" customWidth="1"/>
    <col min="15370" max="15370" width="6" style="89" customWidth="1"/>
    <col min="15371" max="15372" width="11.7109375" style="89"/>
    <col min="15373" max="15373" width="9" style="89" customWidth="1"/>
    <col min="15374" max="15374" width="8.28515625" style="89" customWidth="1"/>
    <col min="15375" max="15375" width="10" style="89" customWidth="1"/>
    <col min="15376" max="15617" width="11.7109375" style="89"/>
    <col min="15618" max="15618" width="16.7109375" style="89" customWidth="1"/>
    <col min="15619" max="15619" width="12.28515625" style="89" customWidth="1"/>
    <col min="15620" max="15620" width="15.7109375" style="89" customWidth="1"/>
    <col min="15621" max="15621" width="14" style="89" customWidth="1"/>
    <col min="15622" max="15622" width="14.28515625" style="89" customWidth="1"/>
    <col min="15623" max="15623" width="14.7109375" style="89" customWidth="1"/>
    <col min="15624" max="15624" width="6.7109375" style="89" customWidth="1"/>
    <col min="15625" max="15625" width="7.7109375" style="89" customWidth="1"/>
    <col min="15626" max="15626" width="6" style="89" customWidth="1"/>
    <col min="15627" max="15628" width="11.7109375" style="89"/>
    <col min="15629" max="15629" width="9" style="89" customWidth="1"/>
    <col min="15630" max="15630" width="8.28515625" style="89" customWidth="1"/>
    <col min="15631" max="15631" width="10" style="89" customWidth="1"/>
    <col min="15632" max="15873" width="11.7109375" style="89"/>
    <col min="15874" max="15874" width="16.7109375" style="89" customWidth="1"/>
    <col min="15875" max="15875" width="12.28515625" style="89" customWidth="1"/>
    <col min="15876" max="15876" width="15.7109375" style="89" customWidth="1"/>
    <col min="15877" max="15877" width="14" style="89" customWidth="1"/>
    <col min="15878" max="15878" width="14.28515625" style="89" customWidth="1"/>
    <col min="15879" max="15879" width="14.7109375" style="89" customWidth="1"/>
    <col min="15880" max="15880" width="6.7109375" style="89" customWidth="1"/>
    <col min="15881" max="15881" width="7.7109375" style="89" customWidth="1"/>
    <col min="15882" max="15882" width="6" style="89" customWidth="1"/>
    <col min="15883" max="15884" width="11.7109375" style="89"/>
    <col min="15885" max="15885" width="9" style="89" customWidth="1"/>
    <col min="15886" max="15886" width="8.28515625" style="89" customWidth="1"/>
    <col min="15887" max="15887" width="10" style="89" customWidth="1"/>
    <col min="15888" max="16129" width="11.7109375" style="89"/>
    <col min="16130" max="16130" width="16.7109375" style="89" customWidth="1"/>
    <col min="16131" max="16131" width="12.28515625" style="89" customWidth="1"/>
    <col min="16132" max="16132" width="15.7109375" style="89" customWidth="1"/>
    <col min="16133" max="16133" width="14" style="89" customWidth="1"/>
    <col min="16134" max="16134" width="14.28515625" style="89" customWidth="1"/>
    <col min="16135" max="16135" width="14.7109375" style="89" customWidth="1"/>
    <col min="16136" max="16136" width="6.7109375" style="89" customWidth="1"/>
    <col min="16137" max="16137" width="7.7109375" style="89" customWidth="1"/>
    <col min="16138" max="16138" width="6" style="89" customWidth="1"/>
    <col min="16139" max="16140" width="11.7109375" style="89"/>
    <col min="16141" max="16141" width="9" style="89" customWidth="1"/>
    <col min="16142" max="16142" width="8.28515625" style="89" customWidth="1"/>
    <col min="16143" max="16143" width="10" style="89" customWidth="1"/>
    <col min="16144" max="16384" width="11.7109375" style="89"/>
  </cols>
  <sheetData>
    <row r="1" spans="1:19" ht="12.75" customHeight="1" x14ac:dyDescent="0.3">
      <c r="A1" s="445" t="s">
        <v>287</v>
      </c>
      <c r="B1" s="445"/>
      <c r="C1" s="445"/>
      <c r="D1" s="445"/>
      <c r="E1" s="445"/>
      <c r="F1" s="445"/>
      <c r="G1" s="445"/>
      <c r="H1" s="445"/>
      <c r="I1" s="176"/>
      <c r="J1" s="176"/>
      <c r="K1" s="176"/>
      <c r="L1" s="88"/>
      <c r="M1" s="88"/>
      <c r="N1" s="88"/>
      <c r="O1" s="88"/>
      <c r="P1" s="88"/>
      <c r="Q1" s="88"/>
      <c r="R1" s="88"/>
      <c r="S1" s="88"/>
    </row>
    <row r="2" spans="1:19" ht="12.75" customHeight="1" x14ac:dyDescent="0.3">
      <c r="A2" s="444" t="s">
        <v>223</v>
      </c>
      <c r="B2" s="444"/>
      <c r="C2" s="444"/>
      <c r="D2" s="444"/>
      <c r="E2" s="444"/>
      <c r="F2" s="444"/>
      <c r="G2" s="444"/>
      <c r="H2" s="444"/>
      <c r="I2" s="177"/>
      <c r="J2" s="177"/>
      <c r="K2" s="177"/>
      <c r="L2" s="90"/>
      <c r="M2" s="90"/>
      <c r="N2" s="90"/>
      <c r="O2" s="90"/>
      <c r="P2" s="90"/>
      <c r="Q2" s="90"/>
      <c r="R2" s="90"/>
      <c r="S2" s="90"/>
    </row>
    <row r="3" spans="1:19" ht="12.75" customHeight="1" x14ac:dyDescent="0.3">
      <c r="A3" s="22"/>
      <c r="B3" s="178"/>
      <c r="C3" s="155"/>
      <c r="D3" s="22"/>
      <c r="E3" s="22"/>
      <c r="F3" s="22"/>
      <c r="G3" s="22"/>
      <c r="H3" s="22"/>
      <c r="I3" s="22"/>
      <c r="J3" s="22"/>
      <c r="K3" s="22"/>
    </row>
    <row r="4" spans="1:19" ht="18" customHeight="1" x14ac:dyDescent="0.3">
      <c r="A4" s="448" t="s">
        <v>2</v>
      </c>
      <c r="B4" s="450" t="s">
        <v>34</v>
      </c>
      <c r="C4" s="450"/>
      <c r="D4" s="450"/>
      <c r="E4" s="450"/>
      <c r="F4" s="450"/>
      <c r="G4" s="450"/>
      <c r="H4" s="450"/>
      <c r="I4" s="179"/>
      <c r="J4" s="22"/>
      <c r="K4" s="22"/>
    </row>
    <row r="5" spans="1:19" ht="18" customHeight="1" x14ac:dyDescent="0.3">
      <c r="A5" s="449"/>
      <c r="B5" s="342" t="s">
        <v>116</v>
      </c>
      <c r="C5" s="343"/>
      <c r="D5" s="344" t="s">
        <v>222</v>
      </c>
      <c r="E5" s="344" t="s">
        <v>126</v>
      </c>
      <c r="F5" s="344"/>
      <c r="G5" s="344" t="s">
        <v>221</v>
      </c>
      <c r="H5" s="344" t="s">
        <v>122</v>
      </c>
      <c r="I5" s="22"/>
      <c r="J5" s="22"/>
      <c r="K5" s="22"/>
    </row>
    <row r="6" spans="1:19" ht="12.75" hidden="1" customHeight="1" x14ac:dyDescent="0.3">
      <c r="A6" s="345"/>
      <c r="B6" s="348"/>
      <c r="C6" s="349"/>
      <c r="D6" s="350"/>
      <c r="E6" s="350"/>
      <c r="F6" s="350"/>
      <c r="G6" s="350"/>
      <c r="H6" s="350"/>
      <c r="I6" s="22"/>
      <c r="J6" s="22"/>
      <c r="K6" s="22"/>
    </row>
    <row r="7" spans="1:19" ht="12.75" hidden="1" customHeight="1" x14ac:dyDescent="0.3">
      <c r="A7" s="346">
        <v>1991</v>
      </c>
      <c r="B7" s="348" t="s">
        <v>0</v>
      </c>
      <c r="C7" s="349"/>
      <c r="D7" s="351">
        <v>300000</v>
      </c>
      <c r="E7" s="348" t="s">
        <v>0</v>
      </c>
      <c r="F7" s="348"/>
      <c r="G7" s="348" t="s">
        <v>0</v>
      </c>
      <c r="H7" s="348" t="s">
        <v>0</v>
      </c>
      <c r="I7" s="29"/>
      <c r="J7" s="22"/>
      <c r="K7" s="22"/>
    </row>
    <row r="8" spans="1:19" ht="12.75" hidden="1" customHeight="1" x14ac:dyDescent="0.3">
      <c r="A8" s="346">
        <v>1992</v>
      </c>
      <c r="B8" s="348" t="s">
        <v>0</v>
      </c>
      <c r="C8" s="349"/>
      <c r="D8" s="351" t="s">
        <v>220</v>
      </c>
      <c r="E8" s="348" t="s">
        <v>0</v>
      </c>
      <c r="F8" s="348"/>
      <c r="G8" s="348" t="s">
        <v>0</v>
      </c>
      <c r="H8" s="348" t="s">
        <v>0</v>
      </c>
      <c r="I8" s="181"/>
      <c r="J8" s="33"/>
      <c r="K8" s="33"/>
      <c r="L8" s="93"/>
      <c r="M8" s="94"/>
      <c r="N8" s="93"/>
    </row>
    <row r="9" spans="1:19" ht="12.75" hidden="1" customHeight="1" x14ac:dyDescent="0.3">
      <c r="A9" s="346">
        <v>1993</v>
      </c>
      <c r="B9" s="348" t="s">
        <v>0</v>
      </c>
      <c r="C9" s="349"/>
      <c r="D9" s="351" t="s">
        <v>220</v>
      </c>
      <c r="E9" s="348" t="s">
        <v>0</v>
      </c>
      <c r="F9" s="348"/>
      <c r="G9" s="348" t="s">
        <v>0</v>
      </c>
      <c r="H9" s="348" t="s">
        <v>0</v>
      </c>
      <c r="I9" s="180"/>
      <c r="J9" s="33"/>
      <c r="K9" s="33"/>
      <c r="L9" s="93"/>
      <c r="M9" s="94"/>
      <c r="N9" s="93"/>
    </row>
    <row r="10" spans="1:19" ht="12.75" hidden="1" customHeight="1" x14ac:dyDescent="0.3">
      <c r="A10" s="346">
        <v>1994</v>
      </c>
      <c r="B10" s="348" t="s">
        <v>0</v>
      </c>
      <c r="C10" s="349"/>
      <c r="D10" s="352">
        <v>2000000</v>
      </c>
      <c r="E10" s="348" t="s">
        <v>0</v>
      </c>
      <c r="F10" s="348"/>
      <c r="G10" s="348" t="s">
        <v>0</v>
      </c>
      <c r="H10" s="348" t="s">
        <v>0</v>
      </c>
      <c r="I10" s="180"/>
      <c r="J10" s="33"/>
      <c r="K10" s="33"/>
      <c r="L10" s="93"/>
      <c r="M10" s="94"/>
      <c r="N10" s="93"/>
    </row>
    <row r="11" spans="1:19" ht="12.75" hidden="1" customHeight="1" x14ac:dyDescent="0.3">
      <c r="A11" s="346">
        <v>1995</v>
      </c>
      <c r="B11" s="348" t="s">
        <v>0</v>
      </c>
      <c r="C11" s="349"/>
      <c r="D11" s="352">
        <v>5800000</v>
      </c>
      <c r="E11" s="348" t="s">
        <v>0</v>
      </c>
      <c r="F11" s="348"/>
      <c r="G11" s="348" t="s">
        <v>0</v>
      </c>
      <c r="H11" s="352">
        <v>1000000</v>
      </c>
      <c r="I11" s="181"/>
      <c r="J11" s="33"/>
      <c r="K11" s="33"/>
      <c r="L11" s="93"/>
      <c r="M11" s="95"/>
    </row>
    <row r="12" spans="1:19" ht="12.75" hidden="1" customHeight="1" x14ac:dyDescent="0.3">
      <c r="A12" s="346">
        <v>1996</v>
      </c>
      <c r="B12" s="348" t="s">
        <v>0</v>
      </c>
      <c r="C12" s="349"/>
      <c r="D12" s="352">
        <v>8500000</v>
      </c>
      <c r="E12" s="348" t="s">
        <v>0</v>
      </c>
      <c r="F12" s="348"/>
      <c r="G12" s="348" t="s">
        <v>0</v>
      </c>
      <c r="H12" s="352">
        <v>1300000</v>
      </c>
      <c r="I12" s="181"/>
      <c r="J12" s="33"/>
      <c r="K12" s="33"/>
      <c r="L12" s="93"/>
      <c r="M12" s="94"/>
      <c r="N12" s="93"/>
    </row>
    <row r="13" spans="1:19" ht="12.75" hidden="1" customHeight="1" x14ac:dyDescent="0.3">
      <c r="A13" s="346">
        <v>1997</v>
      </c>
      <c r="B13" s="348" t="s">
        <v>0</v>
      </c>
      <c r="C13" s="349"/>
      <c r="D13" s="352">
        <v>4300000</v>
      </c>
      <c r="E13" s="348" t="s">
        <v>0</v>
      </c>
      <c r="F13" s="348"/>
      <c r="G13" s="348" t="s">
        <v>0</v>
      </c>
      <c r="H13" s="351">
        <v>300000</v>
      </c>
      <c r="I13" s="181"/>
      <c r="J13" s="33"/>
      <c r="K13" s="33"/>
      <c r="L13" s="93"/>
      <c r="M13" s="95"/>
    </row>
    <row r="14" spans="1:19" ht="12.75" hidden="1" customHeight="1" x14ac:dyDescent="0.3">
      <c r="A14" s="346">
        <v>1998</v>
      </c>
      <c r="B14" s="348" t="s">
        <v>0</v>
      </c>
      <c r="C14" s="349"/>
      <c r="D14" s="352">
        <v>600000</v>
      </c>
      <c r="E14" s="348" t="s">
        <v>0</v>
      </c>
      <c r="F14" s="348"/>
      <c r="G14" s="348" t="s">
        <v>0</v>
      </c>
      <c r="H14" s="351">
        <v>100000</v>
      </c>
      <c r="I14" s="181"/>
      <c r="J14" s="33"/>
      <c r="K14" s="33"/>
      <c r="L14" s="93"/>
      <c r="M14" s="94"/>
    </row>
    <row r="15" spans="1:19" ht="12.75" hidden="1" customHeight="1" x14ac:dyDescent="0.3">
      <c r="A15" s="346">
        <v>1999</v>
      </c>
      <c r="B15" s="348" t="s">
        <v>0</v>
      </c>
      <c r="C15" s="349"/>
      <c r="D15" s="351" t="s">
        <v>218</v>
      </c>
      <c r="E15" s="348" t="s">
        <v>0</v>
      </c>
      <c r="F15" s="348"/>
      <c r="G15" s="348" t="s">
        <v>0</v>
      </c>
      <c r="H15" s="348" t="s">
        <v>0</v>
      </c>
      <c r="I15" s="181"/>
      <c r="J15" s="33"/>
      <c r="K15" s="33"/>
      <c r="L15" s="93"/>
      <c r="M15" s="94"/>
    </row>
    <row r="16" spans="1:19" ht="12.75" hidden="1" customHeight="1" x14ac:dyDescent="0.3">
      <c r="A16" s="346">
        <v>2000</v>
      </c>
      <c r="B16" s="348" t="s">
        <v>0</v>
      </c>
      <c r="C16" s="349"/>
      <c r="D16" s="351" t="s">
        <v>219</v>
      </c>
      <c r="E16" s="348" t="s">
        <v>0</v>
      </c>
      <c r="F16" s="348"/>
      <c r="G16" s="348" t="s">
        <v>0</v>
      </c>
      <c r="H16" s="351">
        <v>200000</v>
      </c>
      <c r="I16" s="181"/>
      <c r="J16" s="33"/>
      <c r="K16" s="33"/>
      <c r="L16" s="93"/>
      <c r="M16" s="94"/>
    </row>
    <row r="17" spans="1:13" ht="12.75" hidden="1" customHeight="1" x14ac:dyDescent="0.3">
      <c r="A17" s="346">
        <v>2001</v>
      </c>
      <c r="B17" s="348" t="s">
        <v>0</v>
      </c>
      <c r="C17" s="349"/>
      <c r="D17" s="352">
        <v>7000000</v>
      </c>
      <c r="E17" s="348" t="s">
        <v>0</v>
      </c>
      <c r="F17" s="348"/>
      <c r="G17" s="348" t="s">
        <v>0</v>
      </c>
      <c r="H17" s="348" t="s">
        <v>0</v>
      </c>
      <c r="I17" s="181"/>
      <c r="J17" s="33"/>
      <c r="K17" s="33"/>
      <c r="L17" s="93"/>
      <c r="M17" s="94"/>
    </row>
    <row r="18" spans="1:13" ht="12.75" hidden="1" customHeight="1" x14ac:dyDescent="0.3">
      <c r="A18" s="346">
        <v>2002</v>
      </c>
      <c r="B18" s="352">
        <v>60000</v>
      </c>
      <c r="C18" s="353"/>
      <c r="D18" s="352">
        <v>5000000</v>
      </c>
      <c r="E18" s="348" t="s">
        <v>0</v>
      </c>
      <c r="F18" s="348"/>
      <c r="G18" s="348" t="s">
        <v>0</v>
      </c>
      <c r="H18" s="348" t="s">
        <v>0</v>
      </c>
      <c r="I18" s="181"/>
      <c r="J18" s="33"/>
      <c r="K18" s="33"/>
      <c r="L18" s="93"/>
      <c r="M18" s="95"/>
    </row>
    <row r="19" spans="1:13" ht="12.75" hidden="1" customHeight="1" x14ac:dyDescent="0.3">
      <c r="A19" s="346">
        <v>2003</v>
      </c>
      <c r="B19" s="352" t="s">
        <v>3</v>
      </c>
      <c r="C19" s="353"/>
      <c r="D19" s="352">
        <v>6500000</v>
      </c>
      <c r="E19" s="348" t="s">
        <v>0</v>
      </c>
      <c r="F19" s="348"/>
      <c r="G19" s="348" t="s">
        <v>0</v>
      </c>
      <c r="H19" s="348" t="s">
        <v>0</v>
      </c>
      <c r="I19" s="181"/>
      <c r="J19" s="33"/>
      <c r="K19" s="33"/>
      <c r="L19" s="93"/>
      <c r="M19" s="94"/>
    </row>
    <row r="20" spans="1:13" ht="12.75" hidden="1" customHeight="1" x14ac:dyDescent="0.3">
      <c r="A20" s="346">
        <v>2004</v>
      </c>
      <c r="B20" s="352">
        <v>24000</v>
      </c>
      <c r="C20" s="353"/>
      <c r="D20" s="352">
        <v>7500000</v>
      </c>
      <c r="E20" s="348" t="s">
        <v>0</v>
      </c>
      <c r="F20" s="348"/>
      <c r="G20" s="348" t="s">
        <v>0</v>
      </c>
      <c r="H20" s="348" t="s">
        <v>0</v>
      </c>
      <c r="I20" s="181"/>
      <c r="J20" s="33"/>
      <c r="K20" s="33"/>
      <c r="L20" s="93"/>
      <c r="M20" s="95"/>
    </row>
    <row r="21" spans="1:13" ht="12.75" hidden="1" customHeight="1" x14ac:dyDescent="0.3">
      <c r="A21" s="346">
        <v>2005</v>
      </c>
      <c r="B21" s="352">
        <v>40000</v>
      </c>
      <c r="C21" s="353"/>
      <c r="D21" s="352">
        <v>7500000</v>
      </c>
      <c r="E21" s="348" t="s">
        <v>0</v>
      </c>
      <c r="F21" s="348"/>
      <c r="G21" s="348" t="s">
        <v>0</v>
      </c>
      <c r="H21" s="348" t="s">
        <v>0</v>
      </c>
      <c r="I21" s="181"/>
      <c r="J21" s="33"/>
      <c r="K21" s="33"/>
      <c r="L21" s="93"/>
      <c r="M21" s="94"/>
    </row>
    <row r="22" spans="1:13" s="93" customFormat="1" ht="12.75" hidden="1" customHeight="1" x14ac:dyDescent="0.25">
      <c r="A22" s="346">
        <v>2006</v>
      </c>
      <c r="B22" s="352">
        <v>55000</v>
      </c>
      <c r="C22" s="353"/>
      <c r="D22" s="352">
        <v>4250000</v>
      </c>
      <c r="E22" s="351" t="s">
        <v>218</v>
      </c>
      <c r="F22" s="351"/>
      <c r="G22" s="351" t="s">
        <v>218</v>
      </c>
      <c r="H22" s="348" t="s">
        <v>0</v>
      </c>
      <c r="I22" s="181"/>
      <c r="J22" s="33"/>
      <c r="K22" s="33"/>
      <c r="M22" s="94"/>
    </row>
    <row r="23" spans="1:13" ht="12.75" hidden="1" customHeight="1" x14ac:dyDescent="0.3">
      <c r="A23" s="346">
        <v>2007</v>
      </c>
      <c r="B23" s="352">
        <v>35000</v>
      </c>
      <c r="C23" s="353"/>
      <c r="D23" s="352">
        <v>5300000</v>
      </c>
      <c r="E23" s="351" t="s">
        <v>218</v>
      </c>
      <c r="F23" s="351"/>
      <c r="G23" s="352">
        <v>80000</v>
      </c>
      <c r="H23" s="348" t="s">
        <v>0</v>
      </c>
      <c r="I23" s="181"/>
      <c r="J23" s="33"/>
      <c r="K23" s="33"/>
      <c r="L23" s="93"/>
      <c r="M23" s="94"/>
    </row>
    <row r="24" spans="1:13" ht="12.75" hidden="1" customHeight="1" x14ac:dyDescent="0.3">
      <c r="A24" s="346">
        <v>2008</v>
      </c>
      <c r="B24" s="352">
        <v>45000</v>
      </c>
      <c r="C24" s="353"/>
      <c r="D24" s="352">
        <v>5000000</v>
      </c>
      <c r="E24" s="351" t="s">
        <v>218</v>
      </c>
      <c r="F24" s="351"/>
      <c r="G24" s="352">
        <v>76000</v>
      </c>
      <c r="H24" s="348" t="s">
        <v>0</v>
      </c>
      <c r="I24" s="181"/>
      <c r="J24" s="33"/>
      <c r="K24" s="33"/>
      <c r="L24" s="93"/>
      <c r="M24" s="96"/>
    </row>
    <row r="25" spans="1:13" ht="12.75" hidden="1" customHeight="1" x14ac:dyDescent="0.3">
      <c r="A25" s="346">
        <v>2009</v>
      </c>
      <c r="B25" s="352">
        <v>45000</v>
      </c>
      <c r="C25" s="353"/>
      <c r="D25" s="352">
        <v>5500000</v>
      </c>
      <c r="E25" s="352">
        <v>80000</v>
      </c>
      <c r="F25" s="352"/>
      <c r="G25" s="352">
        <v>60000</v>
      </c>
      <c r="H25" s="348" t="s">
        <v>0</v>
      </c>
      <c r="I25" s="29"/>
      <c r="J25" s="22"/>
      <c r="K25" s="22"/>
    </row>
    <row r="26" spans="1:13" ht="12.75" hidden="1" customHeight="1" x14ac:dyDescent="0.3">
      <c r="A26" s="346">
        <v>2010</v>
      </c>
      <c r="B26" s="352">
        <v>40000</v>
      </c>
      <c r="C26" s="353"/>
      <c r="D26" s="352">
        <v>4570000</v>
      </c>
      <c r="E26" s="352">
        <v>90000</v>
      </c>
      <c r="F26" s="352"/>
      <c r="G26" s="352">
        <v>90000</v>
      </c>
      <c r="H26" s="348" t="s">
        <v>0</v>
      </c>
      <c r="I26" s="29"/>
      <c r="J26" s="22"/>
      <c r="K26" s="22"/>
    </row>
    <row r="27" spans="1:13" ht="12.75" hidden="1" customHeight="1" x14ac:dyDescent="0.3">
      <c r="A27" s="346">
        <v>2011</v>
      </c>
      <c r="B27" s="352">
        <v>40000</v>
      </c>
      <c r="C27" s="353"/>
      <c r="D27" s="352">
        <v>6175000</v>
      </c>
      <c r="E27" s="352">
        <v>75000</v>
      </c>
      <c r="F27" s="352"/>
      <c r="G27" s="352">
        <v>195000</v>
      </c>
      <c r="H27" s="348" t="s">
        <v>0</v>
      </c>
      <c r="I27" s="29"/>
      <c r="J27" s="22"/>
      <c r="K27" s="22"/>
    </row>
    <row r="28" spans="1:13" ht="15.95" customHeight="1" x14ac:dyDescent="0.3">
      <c r="A28" s="451">
        <v>2013</v>
      </c>
      <c r="B28" s="354">
        <v>13748</v>
      </c>
      <c r="C28" s="355" t="s">
        <v>217</v>
      </c>
      <c r="D28" s="452">
        <v>4354000</v>
      </c>
      <c r="E28" s="452">
        <v>24000</v>
      </c>
      <c r="F28" s="356"/>
      <c r="G28" s="452">
        <v>133000</v>
      </c>
      <c r="H28" s="452" t="s">
        <v>0</v>
      </c>
      <c r="I28" s="29"/>
      <c r="J28" s="22"/>
      <c r="K28" s="22"/>
    </row>
    <row r="29" spans="1:13" ht="15.95" customHeight="1" x14ac:dyDescent="0.3">
      <c r="A29" s="451"/>
      <c r="B29" s="354">
        <v>38957</v>
      </c>
      <c r="C29" s="355" t="s">
        <v>216</v>
      </c>
      <c r="D29" s="452"/>
      <c r="E29" s="452"/>
      <c r="F29" s="356"/>
      <c r="G29" s="452"/>
      <c r="H29" s="452"/>
      <c r="I29" s="29"/>
      <c r="J29" s="22"/>
      <c r="K29" s="22"/>
    </row>
    <row r="30" spans="1:13" ht="15.95" customHeight="1" x14ac:dyDescent="0.3">
      <c r="A30" s="346">
        <v>2014</v>
      </c>
      <c r="B30" s="352">
        <v>54359</v>
      </c>
      <c r="C30" s="355" t="s">
        <v>215</v>
      </c>
      <c r="D30" s="352">
        <v>2530000</v>
      </c>
      <c r="E30" s="352">
        <v>48000</v>
      </c>
      <c r="F30" s="352"/>
      <c r="G30" s="352">
        <v>104000</v>
      </c>
      <c r="H30" s="348" t="s">
        <v>0</v>
      </c>
      <c r="I30" s="29"/>
      <c r="J30" s="22"/>
      <c r="K30" s="22"/>
    </row>
    <row r="31" spans="1:13" ht="15.95" customHeight="1" x14ac:dyDescent="0.3">
      <c r="A31" s="346">
        <v>2015</v>
      </c>
      <c r="B31" s="352">
        <v>52415</v>
      </c>
      <c r="C31" s="355" t="s">
        <v>214</v>
      </c>
      <c r="D31" s="352">
        <v>3690000</v>
      </c>
      <c r="E31" s="352">
        <v>44000</v>
      </c>
      <c r="F31" s="352"/>
      <c r="G31" s="352">
        <v>96000</v>
      </c>
      <c r="H31" s="357" t="s">
        <v>0</v>
      </c>
      <c r="I31" s="29"/>
      <c r="J31" s="22"/>
      <c r="K31" s="22"/>
    </row>
    <row r="32" spans="1:13" ht="15.95" customHeight="1" x14ac:dyDescent="0.3">
      <c r="A32" s="346">
        <v>2016</v>
      </c>
      <c r="B32" s="352">
        <v>50762</v>
      </c>
      <c r="C32" s="355" t="s">
        <v>213</v>
      </c>
      <c r="D32" s="358">
        <v>3800000</v>
      </c>
      <c r="E32" s="358">
        <v>146000</v>
      </c>
      <c r="F32" s="358"/>
      <c r="G32" s="358">
        <v>93000</v>
      </c>
      <c r="H32" s="357" t="s">
        <v>0</v>
      </c>
      <c r="I32" s="29"/>
      <c r="J32" s="22"/>
      <c r="K32" s="22"/>
    </row>
    <row r="33" spans="1:11" ht="15.95" customHeight="1" x14ac:dyDescent="0.3">
      <c r="A33" s="346">
        <v>2017</v>
      </c>
      <c r="B33" s="358">
        <v>64164</v>
      </c>
      <c r="C33" s="359" t="s">
        <v>212</v>
      </c>
      <c r="D33" s="358">
        <v>4290000</v>
      </c>
      <c r="E33" s="358">
        <v>110000</v>
      </c>
      <c r="F33" s="358"/>
      <c r="G33" s="358">
        <v>100000</v>
      </c>
      <c r="H33" s="357" t="s">
        <v>0</v>
      </c>
      <c r="I33" s="29"/>
      <c r="J33" s="22"/>
      <c r="K33" s="22"/>
    </row>
    <row r="34" spans="1:11" ht="15.95" customHeight="1" x14ac:dyDescent="0.3">
      <c r="A34" s="346">
        <v>2018</v>
      </c>
      <c r="B34" s="358">
        <v>60618</v>
      </c>
      <c r="C34" s="359" t="s">
        <v>267</v>
      </c>
      <c r="D34" s="358">
        <v>5416700</v>
      </c>
      <c r="E34" s="358">
        <v>110000</v>
      </c>
      <c r="F34" s="358"/>
      <c r="G34" s="358">
        <v>75000</v>
      </c>
      <c r="H34" s="357" t="s">
        <v>0</v>
      </c>
      <c r="I34" s="29"/>
      <c r="J34" s="22"/>
      <c r="K34" s="22"/>
    </row>
    <row r="35" spans="1:11" ht="15.95" customHeight="1" x14ac:dyDescent="0.3">
      <c r="A35" s="346">
        <v>2019</v>
      </c>
      <c r="B35" s="358">
        <v>58766</v>
      </c>
      <c r="C35" s="359" t="s">
        <v>268</v>
      </c>
      <c r="D35" s="358">
        <v>4886000</v>
      </c>
      <c r="E35" s="358">
        <v>135000</v>
      </c>
      <c r="F35" s="358"/>
      <c r="G35" s="358">
        <v>138000</v>
      </c>
      <c r="H35" s="357" t="s">
        <v>0</v>
      </c>
      <c r="I35" s="29"/>
      <c r="J35" s="22"/>
      <c r="K35" s="22"/>
    </row>
    <row r="36" spans="1:11" ht="15.95" customHeight="1" x14ac:dyDescent="0.3">
      <c r="A36" s="346">
        <v>2020</v>
      </c>
      <c r="B36" s="358">
        <v>50823</v>
      </c>
      <c r="C36" s="359" t="s">
        <v>269</v>
      </c>
      <c r="D36" s="352">
        <v>5193000</v>
      </c>
      <c r="E36" s="352">
        <v>94000</v>
      </c>
      <c r="F36" s="352"/>
      <c r="G36" s="352">
        <v>100000</v>
      </c>
      <c r="H36" s="357"/>
      <c r="I36" s="29"/>
      <c r="J36" s="22"/>
      <c r="K36" s="22"/>
    </row>
    <row r="37" spans="1:11" ht="15.75" customHeight="1" x14ac:dyDescent="0.3">
      <c r="A37" s="360">
        <v>2021</v>
      </c>
      <c r="B37" s="361">
        <v>48212</v>
      </c>
      <c r="C37" s="362" t="s">
        <v>296</v>
      </c>
      <c r="D37" s="347">
        <v>4556000</v>
      </c>
      <c r="E37" s="347">
        <v>68081</v>
      </c>
      <c r="F37" s="347"/>
      <c r="G37" s="347">
        <v>65410</v>
      </c>
      <c r="H37" s="347" t="s">
        <v>3</v>
      </c>
      <c r="I37" s="29"/>
      <c r="J37" s="22"/>
      <c r="K37" s="22"/>
    </row>
    <row r="38" spans="1:11" s="152" customFormat="1" ht="12" customHeight="1" x14ac:dyDescent="0.25">
      <c r="A38" s="33" t="s">
        <v>211</v>
      </c>
      <c r="B38" s="151"/>
      <c r="C38" s="34"/>
      <c r="D38" s="33"/>
    </row>
    <row r="39" spans="1:11" s="22" customFormat="1" ht="12" customHeight="1" x14ac:dyDescent="0.25">
      <c r="A39" s="43" t="s">
        <v>276</v>
      </c>
      <c r="B39" s="43"/>
      <c r="C39" s="32"/>
      <c r="D39" s="31"/>
      <c r="E39" s="31"/>
      <c r="F39" s="31"/>
      <c r="G39" s="31"/>
      <c r="H39" s="30"/>
      <c r="I39" s="29"/>
    </row>
    <row r="40" spans="1:11" s="22" customFormat="1" ht="12" customHeight="1" x14ac:dyDescent="0.25">
      <c r="A40" s="43" t="s">
        <v>277</v>
      </c>
      <c r="B40" s="43"/>
      <c r="C40" s="32"/>
      <c r="D40" s="31"/>
      <c r="E40" s="31"/>
      <c r="F40" s="31"/>
      <c r="G40" s="31"/>
      <c r="H40" s="30"/>
      <c r="I40" s="29"/>
    </row>
    <row r="41" spans="1:11" s="22" customFormat="1" ht="12" customHeight="1" x14ac:dyDescent="0.25">
      <c r="A41" s="43" t="s">
        <v>278</v>
      </c>
      <c r="B41" s="43"/>
      <c r="C41" s="34"/>
      <c r="D41" s="33"/>
    </row>
    <row r="42" spans="1:11" s="22" customFormat="1" ht="12" customHeight="1" x14ac:dyDescent="0.25">
      <c r="A42" s="43" t="s">
        <v>295</v>
      </c>
      <c r="B42" s="43"/>
      <c r="C42" s="34"/>
      <c r="D42" s="33"/>
    </row>
    <row r="43" spans="1:11" s="22" customFormat="1" ht="12" customHeight="1" x14ac:dyDescent="0.25">
      <c r="A43" s="153" t="s">
        <v>210</v>
      </c>
      <c r="B43" s="154"/>
      <c r="C43" s="155"/>
    </row>
  </sheetData>
  <mergeCells count="9">
    <mergeCell ref="A1:H1"/>
    <mergeCell ref="A2:H2"/>
    <mergeCell ref="A4:A5"/>
    <mergeCell ref="B4:H4"/>
    <mergeCell ref="A28:A29"/>
    <mergeCell ref="D28:D29"/>
    <mergeCell ref="E28:E29"/>
    <mergeCell ref="G28:G29"/>
    <mergeCell ref="H28:H29"/>
  </mergeCells>
  <pageMargins left="0.66" right="0.48" top="0.98425196850393704" bottom="0.98425196850393704" header="0.31496062992125984" footer="0.31496062992125984"/>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XFD41"/>
  <sheetViews>
    <sheetView showGridLines="0" zoomScaleNormal="100" zoomScaleSheetLayoutView="124" workbookViewId="0">
      <selection activeCell="A4" sqref="A4:K41"/>
    </sheetView>
  </sheetViews>
  <sheetFormatPr baseColWidth="10" defaultRowHeight="12.75" customHeight="1" x14ac:dyDescent="0.3"/>
  <cols>
    <col min="1" max="1" width="10.28515625" style="89" customWidth="1"/>
    <col min="2" max="2" width="14" style="91" customWidth="1"/>
    <col min="3" max="3" width="2" style="92" customWidth="1"/>
    <col min="4" max="4" width="15.7109375" style="89" customWidth="1"/>
    <col min="5" max="5" width="14" style="89" hidden="1" customWidth="1"/>
    <col min="6" max="6" width="2" style="89" customWidth="1"/>
    <col min="7" max="7" width="14.28515625" style="89" customWidth="1"/>
    <col min="8" max="8" width="14.7109375" style="89" hidden="1" customWidth="1"/>
    <col min="9" max="9" width="2.7109375" style="89" customWidth="1"/>
    <col min="10" max="10" width="7.7109375" style="89" customWidth="1"/>
    <col min="11" max="11" width="2.140625" style="89" customWidth="1"/>
    <col min="12" max="12" width="11.5703125" style="89"/>
    <col min="13" max="13" width="9" style="89" customWidth="1"/>
    <col min="14" max="14" width="8.28515625" style="89" customWidth="1"/>
    <col min="15" max="15" width="10" style="89" customWidth="1"/>
    <col min="16" max="257" width="11.5703125" style="89"/>
    <col min="258" max="258" width="16.7109375" style="89" customWidth="1"/>
    <col min="259" max="259" width="12.28515625" style="89" customWidth="1"/>
    <col min="260" max="260" width="15.7109375" style="89" customWidth="1"/>
    <col min="261" max="261" width="14" style="89" customWidth="1"/>
    <col min="262" max="262" width="14.28515625" style="89" customWidth="1"/>
    <col min="263" max="263" width="14.7109375" style="89" customWidth="1"/>
    <col min="264" max="264" width="6.7109375" style="89" customWidth="1"/>
    <col min="265" max="265" width="7.7109375" style="89" customWidth="1"/>
    <col min="266" max="266" width="6" style="89" customWidth="1"/>
    <col min="267" max="268" width="11.5703125" style="89"/>
    <col min="269" max="269" width="9" style="89" customWidth="1"/>
    <col min="270" max="270" width="8.28515625" style="89" customWidth="1"/>
    <col min="271" max="271" width="10" style="89" customWidth="1"/>
    <col min="272" max="513" width="11.5703125" style="89"/>
    <col min="514" max="514" width="16.7109375" style="89" customWidth="1"/>
    <col min="515" max="515" width="12.28515625" style="89" customWidth="1"/>
    <col min="516" max="516" width="15.7109375" style="89" customWidth="1"/>
    <col min="517" max="517" width="14" style="89" customWidth="1"/>
    <col min="518" max="518" width="14.28515625" style="89" customWidth="1"/>
    <col min="519" max="519" width="14.7109375" style="89" customWidth="1"/>
    <col min="520" max="520" width="6.7109375" style="89" customWidth="1"/>
    <col min="521" max="521" width="7.7109375" style="89" customWidth="1"/>
    <col min="522" max="522" width="6" style="89" customWidth="1"/>
    <col min="523" max="524" width="11.5703125" style="89"/>
    <col min="525" max="525" width="9" style="89" customWidth="1"/>
    <col min="526" max="526" width="8.28515625" style="89" customWidth="1"/>
    <col min="527" max="527" width="10" style="89" customWidth="1"/>
    <col min="528" max="769" width="11.5703125" style="89"/>
    <col min="770" max="770" width="16.7109375" style="89" customWidth="1"/>
    <col min="771" max="771" width="12.28515625" style="89" customWidth="1"/>
    <col min="772" max="772" width="15.7109375" style="89" customWidth="1"/>
    <col min="773" max="773" width="14" style="89" customWidth="1"/>
    <col min="774" max="774" width="14.28515625" style="89" customWidth="1"/>
    <col min="775" max="775" width="14.7109375" style="89" customWidth="1"/>
    <col min="776" max="776" width="6.7109375" style="89" customWidth="1"/>
    <col min="777" max="777" width="7.7109375" style="89" customWidth="1"/>
    <col min="778" max="778" width="6" style="89" customWidth="1"/>
    <col min="779" max="780" width="11.5703125" style="89"/>
    <col min="781" max="781" width="9" style="89" customWidth="1"/>
    <col min="782" max="782" width="8.28515625" style="89" customWidth="1"/>
    <col min="783" max="783" width="10" style="89" customWidth="1"/>
    <col min="784" max="1025" width="11.5703125" style="89"/>
    <col min="1026" max="1026" width="16.7109375" style="89" customWidth="1"/>
    <col min="1027" max="1027" width="12.28515625" style="89" customWidth="1"/>
    <col min="1028" max="1028" width="15.7109375" style="89" customWidth="1"/>
    <col min="1029" max="1029" width="14" style="89" customWidth="1"/>
    <col min="1030" max="1030" width="14.28515625" style="89" customWidth="1"/>
    <col min="1031" max="1031" width="14.7109375" style="89" customWidth="1"/>
    <col min="1032" max="1032" width="6.7109375" style="89" customWidth="1"/>
    <col min="1033" max="1033" width="7.7109375" style="89" customWidth="1"/>
    <col min="1034" max="1034" width="6" style="89" customWidth="1"/>
    <col min="1035" max="1036" width="11.5703125" style="89"/>
    <col min="1037" max="1037" width="9" style="89" customWidth="1"/>
    <col min="1038" max="1038" width="8.28515625" style="89" customWidth="1"/>
    <col min="1039" max="1039" width="10" style="89" customWidth="1"/>
    <col min="1040" max="1281" width="11.5703125" style="89"/>
    <col min="1282" max="1282" width="16.7109375" style="89" customWidth="1"/>
    <col min="1283" max="1283" width="12.28515625" style="89" customWidth="1"/>
    <col min="1284" max="1284" width="15.7109375" style="89" customWidth="1"/>
    <col min="1285" max="1285" width="14" style="89" customWidth="1"/>
    <col min="1286" max="1286" width="14.28515625" style="89" customWidth="1"/>
    <col min="1287" max="1287" width="14.7109375" style="89" customWidth="1"/>
    <col min="1288" max="1288" width="6.7109375" style="89" customWidth="1"/>
    <col min="1289" max="1289" width="7.7109375" style="89" customWidth="1"/>
    <col min="1290" max="1290" width="6" style="89" customWidth="1"/>
    <col min="1291" max="1292" width="11.5703125" style="89"/>
    <col min="1293" max="1293" width="9" style="89" customWidth="1"/>
    <col min="1294" max="1294" width="8.28515625" style="89" customWidth="1"/>
    <col min="1295" max="1295" width="10" style="89" customWidth="1"/>
    <col min="1296" max="1537" width="11.5703125" style="89"/>
    <col min="1538" max="1538" width="16.7109375" style="89" customWidth="1"/>
    <col min="1539" max="1539" width="12.28515625" style="89" customWidth="1"/>
    <col min="1540" max="1540" width="15.7109375" style="89" customWidth="1"/>
    <col min="1541" max="1541" width="14" style="89" customWidth="1"/>
    <col min="1542" max="1542" width="14.28515625" style="89" customWidth="1"/>
    <col min="1543" max="1543" width="14.7109375" style="89" customWidth="1"/>
    <col min="1544" max="1544" width="6.7109375" style="89" customWidth="1"/>
    <col min="1545" max="1545" width="7.7109375" style="89" customWidth="1"/>
    <col min="1546" max="1546" width="6" style="89" customWidth="1"/>
    <col min="1547" max="1548" width="11.5703125" style="89"/>
    <col min="1549" max="1549" width="9" style="89" customWidth="1"/>
    <col min="1550" max="1550" width="8.28515625" style="89" customWidth="1"/>
    <col min="1551" max="1551" width="10" style="89" customWidth="1"/>
    <col min="1552" max="1793" width="11.5703125" style="89"/>
    <col min="1794" max="1794" width="16.7109375" style="89" customWidth="1"/>
    <col min="1795" max="1795" width="12.28515625" style="89" customWidth="1"/>
    <col min="1796" max="1796" width="15.7109375" style="89" customWidth="1"/>
    <col min="1797" max="1797" width="14" style="89" customWidth="1"/>
    <col min="1798" max="1798" width="14.28515625" style="89" customWidth="1"/>
    <col min="1799" max="1799" width="14.7109375" style="89" customWidth="1"/>
    <col min="1800" max="1800" width="6.7109375" style="89" customWidth="1"/>
    <col min="1801" max="1801" width="7.7109375" style="89" customWidth="1"/>
    <col min="1802" max="1802" width="6" style="89" customWidth="1"/>
    <col min="1803" max="1804" width="11.5703125" style="89"/>
    <col min="1805" max="1805" width="9" style="89" customWidth="1"/>
    <col min="1806" max="1806" width="8.28515625" style="89" customWidth="1"/>
    <col min="1807" max="1807" width="10" style="89" customWidth="1"/>
    <col min="1808" max="2049" width="11.5703125" style="89"/>
    <col min="2050" max="2050" width="16.7109375" style="89" customWidth="1"/>
    <col min="2051" max="2051" width="12.28515625" style="89" customWidth="1"/>
    <col min="2052" max="2052" width="15.7109375" style="89" customWidth="1"/>
    <col min="2053" max="2053" width="14" style="89" customWidth="1"/>
    <col min="2054" max="2054" width="14.28515625" style="89" customWidth="1"/>
    <col min="2055" max="2055" width="14.7109375" style="89" customWidth="1"/>
    <col min="2056" max="2056" width="6.7109375" style="89" customWidth="1"/>
    <col min="2057" max="2057" width="7.7109375" style="89" customWidth="1"/>
    <col min="2058" max="2058" width="6" style="89" customWidth="1"/>
    <col min="2059" max="2060" width="11.5703125" style="89"/>
    <col min="2061" max="2061" width="9" style="89" customWidth="1"/>
    <col min="2062" max="2062" width="8.28515625" style="89" customWidth="1"/>
    <col min="2063" max="2063" width="10" style="89" customWidth="1"/>
    <col min="2064" max="2305" width="11.5703125" style="89"/>
    <col min="2306" max="2306" width="16.7109375" style="89" customWidth="1"/>
    <col min="2307" max="2307" width="12.28515625" style="89" customWidth="1"/>
    <col min="2308" max="2308" width="15.7109375" style="89" customWidth="1"/>
    <col min="2309" max="2309" width="14" style="89" customWidth="1"/>
    <col min="2310" max="2310" width="14.28515625" style="89" customWidth="1"/>
    <col min="2311" max="2311" width="14.7109375" style="89" customWidth="1"/>
    <col min="2312" max="2312" width="6.7109375" style="89" customWidth="1"/>
    <col min="2313" max="2313" width="7.7109375" style="89" customWidth="1"/>
    <col min="2314" max="2314" width="6" style="89" customWidth="1"/>
    <col min="2315" max="2316" width="11.5703125" style="89"/>
    <col min="2317" max="2317" width="9" style="89" customWidth="1"/>
    <col min="2318" max="2318" width="8.28515625" style="89" customWidth="1"/>
    <col min="2319" max="2319" width="10" style="89" customWidth="1"/>
    <col min="2320" max="2561" width="11.5703125" style="89"/>
    <col min="2562" max="2562" width="16.7109375" style="89" customWidth="1"/>
    <col min="2563" max="2563" width="12.28515625" style="89" customWidth="1"/>
    <col min="2564" max="2564" width="15.7109375" style="89" customWidth="1"/>
    <col min="2565" max="2565" width="14" style="89" customWidth="1"/>
    <col min="2566" max="2566" width="14.28515625" style="89" customWidth="1"/>
    <col min="2567" max="2567" width="14.7109375" style="89" customWidth="1"/>
    <col min="2568" max="2568" width="6.7109375" style="89" customWidth="1"/>
    <col min="2569" max="2569" width="7.7109375" style="89" customWidth="1"/>
    <col min="2570" max="2570" width="6" style="89" customWidth="1"/>
    <col min="2571" max="2572" width="11.5703125" style="89"/>
    <col min="2573" max="2573" width="9" style="89" customWidth="1"/>
    <col min="2574" max="2574" width="8.28515625" style="89" customWidth="1"/>
    <col min="2575" max="2575" width="10" style="89" customWidth="1"/>
    <col min="2576" max="2817" width="11.5703125" style="89"/>
    <col min="2818" max="2818" width="16.7109375" style="89" customWidth="1"/>
    <col min="2819" max="2819" width="12.28515625" style="89" customWidth="1"/>
    <col min="2820" max="2820" width="15.7109375" style="89" customWidth="1"/>
    <col min="2821" max="2821" width="14" style="89" customWidth="1"/>
    <col min="2822" max="2822" width="14.28515625" style="89" customWidth="1"/>
    <col min="2823" max="2823" width="14.7109375" style="89" customWidth="1"/>
    <col min="2824" max="2824" width="6.7109375" style="89" customWidth="1"/>
    <col min="2825" max="2825" width="7.7109375" style="89" customWidth="1"/>
    <col min="2826" max="2826" width="6" style="89" customWidth="1"/>
    <col min="2827" max="2828" width="11.5703125" style="89"/>
    <col min="2829" max="2829" width="9" style="89" customWidth="1"/>
    <col min="2830" max="2830" width="8.28515625" style="89" customWidth="1"/>
    <col min="2831" max="2831" width="10" style="89" customWidth="1"/>
    <col min="2832" max="3073" width="11.5703125" style="89"/>
    <col min="3074" max="3074" width="16.7109375" style="89" customWidth="1"/>
    <col min="3075" max="3075" width="12.28515625" style="89" customWidth="1"/>
    <col min="3076" max="3076" width="15.7109375" style="89" customWidth="1"/>
    <col min="3077" max="3077" width="14" style="89" customWidth="1"/>
    <col min="3078" max="3078" width="14.28515625" style="89" customWidth="1"/>
    <col min="3079" max="3079" width="14.7109375" style="89" customWidth="1"/>
    <col min="3080" max="3080" width="6.7109375" style="89" customWidth="1"/>
    <col min="3081" max="3081" width="7.7109375" style="89" customWidth="1"/>
    <col min="3082" max="3082" width="6" style="89" customWidth="1"/>
    <col min="3083" max="3084" width="11.5703125" style="89"/>
    <col min="3085" max="3085" width="9" style="89" customWidth="1"/>
    <col min="3086" max="3086" width="8.28515625" style="89" customWidth="1"/>
    <col min="3087" max="3087" width="10" style="89" customWidth="1"/>
    <col min="3088" max="3329" width="11.5703125" style="89"/>
    <col min="3330" max="3330" width="16.7109375" style="89" customWidth="1"/>
    <col min="3331" max="3331" width="12.28515625" style="89" customWidth="1"/>
    <col min="3332" max="3332" width="15.7109375" style="89" customWidth="1"/>
    <col min="3333" max="3333" width="14" style="89" customWidth="1"/>
    <col min="3334" max="3334" width="14.28515625" style="89" customWidth="1"/>
    <col min="3335" max="3335" width="14.7109375" style="89" customWidth="1"/>
    <col min="3336" max="3336" width="6.7109375" style="89" customWidth="1"/>
    <col min="3337" max="3337" width="7.7109375" style="89" customWidth="1"/>
    <col min="3338" max="3338" width="6" style="89" customWidth="1"/>
    <col min="3339" max="3340" width="11.5703125" style="89"/>
    <col min="3341" max="3341" width="9" style="89" customWidth="1"/>
    <col min="3342" max="3342" width="8.28515625" style="89" customWidth="1"/>
    <col min="3343" max="3343" width="10" style="89" customWidth="1"/>
    <col min="3344" max="3585" width="11.5703125" style="89"/>
    <col min="3586" max="3586" width="16.7109375" style="89" customWidth="1"/>
    <col min="3587" max="3587" width="12.28515625" style="89" customWidth="1"/>
    <col min="3588" max="3588" width="15.7109375" style="89" customWidth="1"/>
    <col min="3589" max="3589" width="14" style="89" customWidth="1"/>
    <col min="3590" max="3590" width="14.28515625" style="89" customWidth="1"/>
    <col min="3591" max="3591" width="14.7109375" style="89" customWidth="1"/>
    <col min="3592" max="3592" width="6.7109375" style="89" customWidth="1"/>
    <col min="3593" max="3593" width="7.7109375" style="89" customWidth="1"/>
    <col min="3594" max="3594" width="6" style="89" customWidth="1"/>
    <col min="3595" max="3596" width="11.5703125" style="89"/>
    <col min="3597" max="3597" width="9" style="89" customWidth="1"/>
    <col min="3598" max="3598" width="8.28515625" style="89" customWidth="1"/>
    <col min="3599" max="3599" width="10" style="89" customWidth="1"/>
    <col min="3600" max="3841" width="11.5703125" style="89"/>
    <col min="3842" max="3842" width="16.7109375" style="89" customWidth="1"/>
    <col min="3843" max="3843" width="12.28515625" style="89" customWidth="1"/>
    <col min="3844" max="3844" width="15.7109375" style="89" customWidth="1"/>
    <col min="3845" max="3845" width="14" style="89" customWidth="1"/>
    <col min="3846" max="3846" width="14.28515625" style="89" customWidth="1"/>
    <col min="3847" max="3847" width="14.7109375" style="89" customWidth="1"/>
    <col min="3848" max="3848" width="6.7109375" style="89" customWidth="1"/>
    <col min="3849" max="3849" width="7.7109375" style="89" customWidth="1"/>
    <col min="3850" max="3850" width="6" style="89" customWidth="1"/>
    <col min="3851" max="3852" width="11.5703125" style="89"/>
    <col min="3853" max="3853" width="9" style="89" customWidth="1"/>
    <col min="3854" max="3854" width="8.28515625" style="89" customWidth="1"/>
    <col min="3855" max="3855" width="10" style="89" customWidth="1"/>
    <col min="3856" max="4097" width="11.5703125" style="89"/>
    <col min="4098" max="4098" width="16.7109375" style="89" customWidth="1"/>
    <col min="4099" max="4099" width="12.28515625" style="89" customWidth="1"/>
    <col min="4100" max="4100" width="15.7109375" style="89" customWidth="1"/>
    <col min="4101" max="4101" width="14" style="89" customWidth="1"/>
    <col min="4102" max="4102" width="14.28515625" style="89" customWidth="1"/>
    <col min="4103" max="4103" width="14.7109375" style="89" customWidth="1"/>
    <col min="4104" max="4104" width="6.7109375" style="89" customWidth="1"/>
    <col min="4105" max="4105" width="7.7109375" style="89" customWidth="1"/>
    <col min="4106" max="4106" width="6" style="89" customWidth="1"/>
    <col min="4107" max="4108" width="11.5703125" style="89"/>
    <col min="4109" max="4109" width="9" style="89" customWidth="1"/>
    <col min="4110" max="4110" width="8.28515625" style="89" customWidth="1"/>
    <col min="4111" max="4111" width="10" style="89" customWidth="1"/>
    <col min="4112" max="4353" width="11.5703125" style="89"/>
    <col min="4354" max="4354" width="16.7109375" style="89" customWidth="1"/>
    <col min="4355" max="4355" width="12.28515625" style="89" customWidth="1"/>
    <col min="4356" max="4356" width="15.7109375" style="89" customWidth="1"/>
    <col min="4357" max="4357" width="14" style="89" customWidth="1"/>
    <col min="4358" max="4358" width="14.28515625" style="89" customWidth="1"/>
    <col min="4359" max="4359" width="14.7109375" style="89" customWidth="1"/>
    <col min="4360" max="4360" width="6.7109375" style="89" customWidth="1"/>
    <col min="4361" max="4361" width="7.7109375" style="89" customWidth="1"/>
    <col min="4362" max="4362" width="6" style="89" customWidth="1"/>
    <col min="4363" max="4364" width="11.5703125" style="89"/>
    <col min="4365" max="4365" width="9" style="89" customWidth="1"/>
    <col min="4366" max="4366" width="8.28515625" style="89" customWidth="1"/>
    <col min="4367" max="4367" width="10" style="89" customWidth="1"/>
    <col min="4368" max="4609" width="11.5703125" style="89"/>
    <col min="4610" max="4610" width="16.7109375" style="89" customWidth="1"/>
    <col min="4611" max="4611" width="12.28515625" style="89" customWidth="1"/>
    <col min="4612" max="4612" width="15.7109375" style="89" customWidth="1"/>
    <col min="4613" max="4613" width="14" style="89" customWidth="1"/>
    <col min="4614" max="4614" width="14.28515625" style="89" customWidth="1"/>
    <col min="4615" max="4615" width="14.7109375" style="89" customWidth="1"/>
    <col min="4616" max="4616" width="6.7109375" style="89" customWidth="1"/>
    <col min="4617" max="4617" width="7.7109375" style="89" customWidth="1"/>
    <col min="4618" max="4618" width="6" style="89" customWidth="1"/>
    <col min="4619" max="4620" width="11.5703125" style="89"/>
    <col min="4621" max="4621" width="9" style="89" customWidth="1"/>
    <col min="4622" max="4622" width="8.28515625" style="89" customWidth="1"/>
    <col min="4623" max="4623" width="10" style="89" customWidth="1"/>
    <col min="4624" max="4865" width="11.5703125" style="89"/>
    <col min="4866" max="4866" width="16.7109375" style="89" customWidth="1"/>
    <col min="4867" max="4867" width="12.28515625" style="89" customWidth="1"/>
    <col min="4868" max="4868" width="15.7109375" style="89" customWidth="1"/>
    <col min="4869" max="4869" width="14" style="89" customWidth="1"/>
    <col min="4870" max="4870" width="14.28515625" style="89" customWidth="1"/>
    <col min="4871" max="4871" width="14.7109375" style="89" customWidth="1"/>
    <col min="4872" max="4872" width="6.7109375" style="89" customWidth="1"/>
    <col min="4873" max="4873" width="7.7109375" style="89" customWidth="1"/>
    <col min="4874" max="4874" width="6" style="89" customWidth="1"/>
    <col min="4875" max="4876" width="11.5703125" style="89"/>
    <col min="4877" max="4877" width="9" style="89" customWidth="1"/>
    <col min="4878" max="4878" width="8.28515625" style="89" customWidth="1"/>
    <col min="4879" max="4879" width="10" style="89" customWidth="1"/>
    <col min="4880" max="5121" width="11.5703125" style="89"/>
    <col min="5122" max="5122" width="16.7109375" style="89" customWidth="1"/>
    <col min="5123" max="5123" width="12.28515625" style="89" customWidth="1"/>
    <col min="5124" max="5124" width="15.7109375" style="89" customWidth="1"/>
    <col min="5125" max="5125" width="14" style="89" customWidth="1"/>
    <col min="5126" max="5126" width="14.28515625" style="89" customWidth="1"/>
    <col min="5127" max="5127" width="14.7109375" style="89" customWidth="1"/>
    <col min="5128" max="5128" width="6.7109375" style="89" customWidth="1"/>
    <col min="5129" max="5129" width="7.7109375" style="89" customWidth="1"/>
    <col min="5130" max="5130" width="6" style="89" customWidth="1"/>
    <col min="5131" max="5132" width="11.5703125" style="89"/>
    <col min="5133" max="5133" width="9" style="89" customWidth="1"/>
    <col min="5134" max="5134" width="8.28515625" style="89" customWidth="1"/>
    <col min="5135" max="5135" width="10" style="89" customWidth="1"/>
    <col min="5136" max="5377" width="11.5703125" style="89"/>
    <col min="5378" max="5378" width="16.7109375" style="89" customWidth="1"/>
    <col min="5379" max="5379" width="12.28515625" style="89" customWidth="1"/>
    <col min="5380" max="5380" width="15.7109375" style="89" customWidth="1"/>
    <col min="5381" max="5381" width="14" style="89" customWidth="1"/>
    <col min="5382" max="5382" width="14.28515625" style="89" customWidth="1"/>
    <col min="5383" max="5383" width="14.7109375" style="89" customWidth="1"/>
    <col min="5384" max="5384" width="6.7109375" style="89" customWidth="1"/>
    <col min="5385" max="5385" width="7.7109375" style="89" customWidth="1"/>
    <col min="5386" max="5386" width="6" style="89" customWidth="1"/>
    <col min="5387" max="5388" width="11.5703125" style="89"/>
    <col min="5389" max="5389" width="9" style="89" customWidth="1"/>
    <col min="5390" max="5390" width="8.28515625" style="89" customWidth="1"/>
    <col min="5391" max="5391" width="10" style="89" customWidth="1"/>
    <col min="5392" max="5633" width="11.5703125" style="89"/>
    <col min="5634" max="5634" width="16.7109375" style="89" customWidth="1"/>
    <col min="5635" max="5635" width="12.28515625" style="89" customWidth="1"/>
    <col min="5636" max="5636" width="15.7109375" style="89" customWidth="1"/>
    <col min="5637" max="5637" width="14" style="89" customWidth="1"/>
    <col min="5638" max="5638" width="14.28515625" style="89" customWidth="1"/>
    <col min="5639" max="5639" width="14.7109375" style="89" customWidth="1"/>
    <col min="5640" max="5640" width="6.7109375" style="89" customWidth="1"/>
    <col min="5641" max="5641" width="7.7109375" style="89" customWidth="1"/>
    <col min="5642" max="5642" width="6" style="89" customWidth="1"/>
    <col min="5643" max="5644" width="11.5703125" style="89"/>
    <col min="5645" max="5645" width="9" style="89" customWidth="1"/>
    <col min="5646" max="5646" width="8.28515625" style="89" customWidth="1"/>
    <col min="5647" max="5647" width="10" style="89" customWidth="1"/>
    <col min="5648" max="5889" width="11.5703125" style="89"/>
    <col min="5890" max="5890" width="16.7109375" style="89" customWidth="1"/>
    <col min="5891" max="5891" width="12.28515625" style="89" customWidth="1"/>
    <col min="5892" max="5892" width="15.7109375" style="89" customWidth="1"/>
    <col min="5893" max="5893" width="14" style="89" customWidth="1"/>
    <col min="5894" max="5894" width="14.28515625" style="89" customWidth="1"/>
    <col min="5895" max="5895" width="14.7109375" style="89" customWidth="1"/>
    <col min="5896" max="5896" width="6.7109375" style="89" customWidth="1"/>
    <col min="5897" max="5897" width="7.7109375" style="89" customWidth="1"/>
    <col min="5898" max="5898" width="6" style="89" customWidth="1"/>
    <col min="5899" max="5900" width="11.5703125" style="89"/>
    <col min="5901" max="5901" width="9" style="89" customWidth="1"/>
    <col min="5902" max="5902" width="8.28515625" style="89" customWidth="1"/>
    <col min="5903" max="5903" width="10" style="89" customWidth="1"/>
    <col min="5904" max="6145" width="11.5703125" style="89"/>
    <col min="6146" max="6146" width="16.7109375" style="89" customWidth="1"/>
    <col min="6147" max="6147" width="12.28515625" style="89" customWidth="1"/>
    <col min="6148" max="6148" width="15.7109375" style="89" customWidth="1"/>
    <col min="6149" max="6149" width="14" style="89" customWidth="1"/>
    <col min="6150" max="6150" width="14.28515625" style="89" customWidth="1"/>
    <col min="6151" max="6151" width="14.7109375" style="89" customWidth="1"/>
    <col min="6152" max="6152" width="6.7109375" style="89" customWidth="1"/>
    <col min="6153" max="6153" width="7.7109375" style="89" customWidth="1"/>
    <col min="6154" max="6154" width="6" style="89" customWidth="1"/>
    <col min="6155" max="6156" width="11.5703125" style="89"/>
    <col min="6157" max="6157" width="9" style="89" customWidth="1"/>
    <col min="6158" max="6158" width="8.28515625" style="89" customWidth="1"/>
    <col min="6159" max="6159" width="10" style="89" customWidth="1"/>
    <col min="6160" max="6401" width="11.5703125" style="89"/>
    <col min="6402" max="6402" width="16.7109375" style="89" customWidth="1"/>
    <col min="6403" max="6403" width="12.28515625" style="89" customWidth="1"/>
    <col min="6404" max="6404" width="15.7109375" style="89" customWidth="1"/>
    <col min="6405" max="6405" width="14" style="89" customWidth="1"/>
    <col min="6406" max="6406" width="14.28515625" style="89" customWidth="1"/>
    <col min="6407" max="6407" width="14.7109375" style="89" customWidth="1"/>
    <col min="6408" max="6408" width="6.7109375" style="89" customWidth="1"/>
    <col min="6409" max="6409" width="7.7109375" style="89" customWidth="1"/>
    <col min="6410" max="6410" width="6" style="89" customWidth="1"/>
    <col min="6411" max="6412" width="11.5703125" style="89"/>
    <col min="6413" max="6413" width="9" style="89" customWidth="1"/>
    <col min="6414" max="6414" width="8.28515625" style="89" customWidth="1"/>
    <col min="6415" max="6415" width="10" style="89" customWidth="1"/>
    <col min="6416" max="6657" width="11.5703125" style="89"/>
    <col min="6658" max="6658" width="16.7109375" style="89" customWidth="1"/>
    <col min="6659" max="6659" width="12.28515625" style="89" customWidth="1"/>
    <col min="6660" max="6660" width="15.7109375" style="89" customWidth="1"/>
    <col min="6661" max="6661" width="14" style="89" customWidth="1"/>
    <col min="6662" max="6662" width="14.28515625" style="89" customWidth="1"/>
    <col min="6663" max="6663" width="14.7109375" style="89" customWidth="1"/>
    <col min="6664" max="6664" width="6.7109375" style="89" customWidth="1"/>
    <col min="6665" max="6665" width="7.7109375" style="89" customWidth="1"/>
    <col min="6666" max="6666" width="6" style="89" customWidth="1"/>
    <col min="6667" max="6668" width="11.5703125" style="89"/>
    <col min="6669" max="6669" width="9" style="89" customWidth="1"/>
    <col min="6670" max="6670" width="8.28515625" style="89" customWidth="1"/>
    <col min="6671" max="6671" width="10" style="89" customWidth="1"/>
    <col min="6672" max="6913" width="11.5703125" style="89"/>
    <col min="6914" max="6914" width="16.7109375" style="89" customWidth="1"/>
    <col min="6915" max="6915" width="12.28515625" style="89" customWidth="1"/>
    <col min="6916" max="6916" width="15.7109375" style="89" customWidth="1"/>
    <col min="6917" max="6917" width="14" style="89" customWidth="1"/>
    <col min="6918" max="6918" width="14.28515625" style="89" customWidth="1"/>
    <col min="6919" max="6919" width="14.7109375" style="89" customWidth="1"/>
    <col min="6920" max="6920" width="6.7109375" style="89" customWidth="1"/>
    <col min="6921" max="6921" width="7.7109375" style="89" customWidth="1"/>
    <col min="6922" max="6922" width="6" style="89" customWidth="1"/>
    <col min="6923" max="6924" width="11.5703125" style="89"/>
    <col min="6925" max="6925" width="9" style="89" customWidth="1"/>
    <col min="6926" max="6926" width="8.28515625" style="89" customWidth="1"/>
    <col min="6927" max="6927" width="10" style="89" customWidth="1"/>
    <col min="6928" max="7169" width="11.5703125" style="89"/>
    <col min="7170" max="7170" width="16.7109375" style="89" customWidth="1"/>
    <col min="7171" max="7171" width="12.28515625" style="89" customWidth="1"/>
    <col min="7172" max="7172" width="15.7109375" style="89" customWidth="1"/>
    <col min="7173" max="7173" width="14" style="89" customWidth="1"/>
    <col min="7174" max="7174" width="14.28515625" style="89" customWidth="1"/>
    <col min="7175" max="7175" width="14.7109375" style="89" customWidth="1"/>
    <col min="7176" max="7176" width="6.7109375" style="89" customWidth="1"/>
    <col min="7177" max="7177" width="7.7109375" style="89" customWidth="1"/>
    <col min="7178" max="7178" width="6" style="89" customWidth="1"/>
    <col min="7179" max="7180" width="11.5703125" style="89"/>
    <col min="7181" max="7181" width="9" style="89" customWidth="1"/>
    <col min="7182" max="7182" width="8.28515625" style="89" customWidth="1"/>
    <col min="7183" max="7183" width="10" style="89" customWidth="1"/>
    <col min="7184" max="7425" width="11.5703125" style="89"/>
    <col min="7426" max="7426" width="16.7109375" style="89" customWidth="1"/>
    <col min="7427" max="7427" width="12.28515625" style="89" customWidth="1"/>
    <col min="7428" max="7428" width="15.7109375" style="89" customWidth="1"/>
    <col min="7429" max="7429" width="14" style="89" customWidth="1"/>
    <col min="7430" max="7430" width="14.28515625" style="89" customWidth="1"/>
    <col min="7431" max="7431" width="14.7109375" style="89" customWidth="1"/>
    <col min="7432" max="7432" width="6.7109375" style="89" customWidth="1"/>
    <col min="7433" max="7433" width="7.7109375" style="89" customWidth="1"/>
    <col min="7434" max="7434" width="6" style="89" customWidth="1"/>
    <col min="7435" max="7436" width="11.5703125" style="89"/>
    <col min="7437" max="7437" width="9" style="89" customWidth="1"/>
    <col min="7438" max="7438" width="8.28515625" style="89" customWidth="1"/>
    <col min="7439" max="7439" width="10" style="89" customWidth="1"/>
    <col min="7440" max="7681" width="11.5703125" style="89"/>
    <col min="7682" max="7682" width="16.7109375" style="89" customWidth="1"/>
    <col min="7683" max="7683" width="12.28515625" style="89" customWidth="1"/>
    <col min="7684" max="7684" width="15.7109375" style="89" customWidth="1"/>
    <col min="7685" max="7685" width="14" style="89" customWidth="1"/>
    <col min="7686" max="7686" width="14.28515625" style="89" customWidth="1"/>
    <col min="7687" max="7687" width="14.7109375" style="89" customWidth="1"/>
    <col min="7688" max="7688" width="6.7109375" style="89" customWidth="1"/>
    <col min="7689" max="7689" width="7.7109375" style="89" customWidth="1"/>
    <col min="7690" max="7690" width="6" style="89" customWidth="1"/>
    <col min="7691" max="7692" width="11.5703125" style="89"/>
    <col min="7693" max="7693" width="9" style="89" customWidth="1"/>
    <col min="7694" max="7694" width="8.28515625" style="89" customWidth="1"/>
    <col min="7695" max="7695" width="10" style="89" customWidth="1"/>
    <col min="7696" max="7937" width="11.5703125" style="89"/>
    <col min="7938" max="7938" width="16.7109375" style="89" customWidth="1"/>
    <col min="7939" max="7939" width="12.28515625" style="89" customWidth="1"/>
    <col min="7940" max="7940" width="15.7109375" style="89" customWidth="1"/>
    <col min="7941" max="7941" width="14" style="89" customWidth="1"/>
    <col min="7942" max="7942" width="14.28515625" style="89" customWidth="1"/>
    <col min="7943" max="7943" width="14.7109375" style="89" customWidth="1"/>
    <col min="7944" max="7944" width="6.7109375" style="89" customWidth="1"/>
    <col min="7945" max="7945" width="7.7109375" style="89" customWidth="1"/>
    <col min="7946" max="7946" width="6" style="89" customWidth="1"/>
    <col min="7947" max="7948" width="11.5703125" style="89"/>
    <col min="7949" max="7949" width="9" style="89" customWidth="1"/>
    <col min="7950" max="7950" width="8.28515625" style="89" customWidth="1"/>
    <col min="7951" max="7951" width="10" style="89" customWidth="1"/>
    <col min="7952" max="8193" width="11.5703125" style="89"/>
    <col min="8194" max="8194" width="16.7109375" style="89" customWidth="1"/>
    <col min="8195" max="8195" width="12.28515625" style="89" customWidth="1"/>
    <col min="8196" max="8196" width="15.7109375" style="89" customWidth="1"/>
    <col min="8197" max="8197" width="14" style="89" customWidth="1"/>
    <col min="8198" max="8198" width="14.28515625" style="89" customWidth="1"/>
    <col min="8199" max="8199" width="14.7109375" style="89" customWidth="1"/>
    <col min="8200" max="8200" width="6.7109375" style="89" customWidth="1"/>
    <col min="8201" max="8201" width="7.7109375" style="89" customWidth="1"/>
    <col min="8202" max="8202" width="6" style="89" customWidth="1"/>
    <col min="8203" max="8204" width="11.5703125" style="89"/>
    <col min="8205" max="8205" width="9" style="89" customWidth="1"/>
    <col min="8206" max="8206" width="8.28515625" style="89" customWidth="1"/>
    <col min="8207" max="8207" width="10" style="89" customWidth="1"/>
    <col min="8208" max="8449" width="11.5703125" style="89"/>
    <col min="8450" max="8450" width="16.7109375" style="89" customWidth="1"/>
    <col min="8451" max="8451" width="12.28515625" style="89" customWidth="1"/>
    <col min="8452" max="8452" width="15.7109375" style="89" customWidth="1"/>
    <col min="8453" max="8453" width="14" style="89" customWidth="1"/>
    <col min="8454" max="8454" width="14.28515625" style="89" customWidth="1"/>
    <col min="8455" max="8455" width="14.7109375" style="89" customWidth="1"/>
    <col min="8456" max="8456" width="6.7109375" style="89" customWidth="1"/>
    <col min="8457" max="8457" width="7.7109375" style="89" customWidth="1"/>
    <col min="8458" max="8458" width="6" style="89" customWidth="1"/>
    <col min="8459" max="8460" width="11.5703125" style="89"/>
    <col min="8461" max="8461" width="9" style="89" customWidth="1"/>
    <col min="8462" max="8462" width="8.28515625" style="89" customWidth="1"/>
    <col min="8463" max="8463" width="10" style="89" customWidth="1"/>
    <col min="8464" max="8705" width="11.5703125" style="89"/>
    <col min="8706" max="8706" width="16.7109375" style="89" customWidth="1"/>
    <col min="8707" max="8707" width="12.28515625" style="89" customWidth="1"/>
    <col min="8708" max="8708" width="15.7109375" style="89" customWidth="1"/>
    <col min="8709" max="8709" width="14" style="89" customWidth="1"/>
    <col min="8710" max="8710" width="14.28515625" style="89" customWidth="1"/>
    <col min="8711" max="8711" width="14.7109375" style="89" customWidth="1"/>
    <col min="8712" max="8712" width="6.7109375" style="89" customWidth="1"/>
    <col min="8713" max="8713" width="7.7109375" style="89" customWidth="1"/>
    <col min="8714" max="8714" width="6" style="89" customWidth="1"/>
    <col min="8715" max="8716" width="11.5703125" style="89"/>
    <col min="8717" max="8717" width="9" style="89" customWidth="1"/>
    <col min="8718" max="8718" width="8.28515625" style="89" customWidth="1"/>
    <col min="8719" max="8719" width="10" style="89" customWidth="1"/>
    <col min="8720" max="8961" width="11.5703125" style="89"/>
    <col min="8962" max="8962" width="16.7109375" style="89" customWidth="1"/>
    <col min="8963" max="8963" width="12.28515625" style="89" customWidth="1"/>
    <col min="8964" max="8964" width="15.7109375" style="89" customWidth="1"/>
    <col min="8965" max="8965" width="14" style="89" customWidth="1"/>
    <col min="8966" max="8966" width="14.28515625" style="89" customWidth="1"/>
    <col min="8967" max="8967" width="14.7109375" style="89" customWidth="1"/>
    <col min="8968" max="8968" width="6.7109375" style="89" customWidth="1"/>
    <col min="8969" max="8969" width="7.7109375" style="89" customWidth="1"/>
    <col min="8970" max="8970" width="6" style="89" customWidth="1"/>
    <col min="8971" max="8972" width="11.5703125" style="89"/>
    <col min="8973" max="8973" width="9" style="89" customWidth="1"/>
    <col min="8974" max="8974" width="8.28515625" style="89" customWidth="1"/>
    <col min="8975" max="8975" width="10" style="89" customWidth="1"/>
    <col min="8976" max="9217" width="11.5703125" style="89"/>
    <col min="9218" max="9218" width="16.7109375" style="89" customWidth="1"/>
    <col min="9219" max="9219" width="12.28515625" style="89" customWidth="1"/>
    <col min="9220" max="9220" width="15.7109375" style="89" customWidth="1"/>
    <col min="9221" max="9221" width="14" style="89" customWidth="1"/>
    <col min="9222" max="9222" width="14.28515625" style="89" customWidth="1"/>
    <col min="9223" max="9223" width="14.7109375" style="89" customWidth="1"/>
    <col min="9224" max="9224" width="6.7109375" style="89" customWidth="1"/>
    <col min="9225" max="9225" width="7.7109375" style="89" customWidth="1"/>
    <col min="9226" max="9226" width="6" style="89" customWidth="1"/>
    <col min="9227" max="9228" width="11.5703125" style="89"/>
    <col min="9229" max="9229" width="9" style="89" customWidth="1"/>
    <col min="9230" max="9230" width="8.28515625" style="89" customWidth="1"/>
    <col min="9231" max="9231" width="10" style="89" customWidth="1"/>
    <col min="9232" max="9473" width="11.5703125" style="89"/>
    <col min="9474" max="9474" width="16.7109375" style="89" customWidth="1"/>
    <col min="9475" max="9475" width="12.28515625" style="89" customWidth="1"/>
    <col min="9476" max="9476" width="15.7109375" style="89" customWidth="1"/>
    <col min="9477" max="9477" width="14" style="89" customWidth="1"/>
    <col min="9478" max="9478" width="14.28515625" style="89" customWidth="1"/>
    <col min="9479" max="9479" width="14.7109375" style="89" customWidth="1"/>
    <col min="9480" max="9480" width="6.7109375" style="89" customWidth="1"/>
    <col min="9481" max="9481" width="7.7109375" style="89" customWidth="1"/>
    <col min="9482" max="9482" width="6" style="89" customWidth="1"/>
    <col min="9483" max="9484" width="11.5703125" style="89"/>
    <col min="9485" max="9485" width="9" style="89" customWidth="1"/>
    <col min="9486" max="9486" width="8.28515625" style="89" customWidth="1"/>
    <col min="9487" max="9487" width="10" style="89" customWidth="1"/>
    <col min="9488" max="9729" width="11.5703125" style="89"/>
    <col min="9730" max="9730" width="16.7109375" style="89" customWidth="1"/>
    <col min="9731" max="9731" width="12.28515625" style="89" customWidth="1"/>
    <col min="9732" max="9732" width="15.7109375" style="89" customWidth="1"/>
    <col min="9733" max="9733" width="14" style="89" customWidth="1"/>
    <col min="9734" max="9734" width="14.28515625" style="89" customWidth="1"/>
    <col min="9735" max="9735" width="14.7109375" style="89" customWidth="1"/>
    <col min="9736" max="9736" width="6.7109375" style="89" customWidth="1"/>
    <col min="9737" max="9737" width="7.7109375" style="89" customWidth="1"/>
    <col min="9738" max="9738" width="6" style="89" customWidth="1"/>
    <col min="9739" max="9740" width="11.5703125" style="89"/>
    <col min="9741" max="9741" width="9" style="89" customWidth="1"/>
    <col min="9742" max="9742" width="8.28515625" style="89" customWidth="1"/>
    <col min="9743" max="9743" width="10" style="89" customWidth="1"/>
    <col min="9744" max="9985" width="11.5703125" style="89"/>
    <col min="9986" max="9986" width="16.7109375" style="89" customWidth="1"/>
    <col min="9987" max="9987" width="12.28515625" style="89" customWidth="1"/>
    <col min="9988" max="9988" width="15.7109375" style="89" customWidth="1"/>
    <col min="9989" max="9989" width="14" style="89" customWidth="1"/>
    <col min="9990" max="9990" width="14.28515625" style="89" customWidth="1"/>
    <col min="9991" max="9991" width="14.7109375" style="89" customWidth="1"/>
    <col min="9992" max="9992" width="6.7109375" style="89" customWidth="1"/>
    <col min="9993" max="9993" width="7.7109375" style="89" customWidth="1"/>
    <col min="9994" max="9994" width="6" style="89" customWidth="1"/>
    <col min="9995" max="9996" width="11.5703125" style="89"/>
    <col min="9997" max="9997" width="9" style="89" customWidth="1"/>
    <col min="9998" max="9998" width="8.28515625" style="89" customWidth="1"/>
    <col min="9999" max="9999" width="10" style="89" customWidth="1"/>
    <col min="10000" max="10241" width="11.5703125" style="89"/>
    <col min="10242" max="10242" width="16.7109375" style="89" customWidth="1"/>
    <col min="10243" max="10243" width="12.28515625" style="89" customWidth="1"/>
    <col min="10244" max="10244" width="15.7109375" style="89" customWidth="1"/>
    <col min="10245" max="10245" width="14" style="89" customWidth="1"/>
    <col min="10246" max="10246" width="14.28515625" style="89" customWidth="1"/>
    <col min="10247" max="10247" width="14.7109375" style="89" customWidth="1"/>
    <col min="10248" max="10248" width="6.7109375" style="89" customWidth="1"/>
    <col min="10249" max="10249" width="7.7109375" style="89" customWidth="1"/>
    <col min="10250" max="10250" width="6" style="89" customWidth="1"/>
    <col min="10251" max="10252" width="11.5703125" style="89"/>
    <col min="10253" max="10253" width="9" style="89" customWidth="1"/>
    <col min="10254" max="10254" width="8.28515625" style="89" customWidth="1"/>
    <col min="10255" max="10255" width="10" style="89" customWidth="1"/>
    <col min="10256" max="10497" width="11.5703125" style="89"/>
    <col min="10498" max="10498" width="16.7109375" style="89" customWidth="1"/>
    <col min="10499" max="10499" width="12.28515625" style="89" customWidth="1"/>
    <col min="10500" max="10500" width="15.7109375" style="89" customWidth="1"/>
    <col min="10501" max="10501" width="14" style="89" customWidth="1"/>
    <col min="10502" max="10502" width="14.28515625" style="89" customWidth="1"/>
    <col min="10503" max="10503" width="14.7109375" style="89" customWidth="1"/>
    <col min="10504" max="10504" width="6.7109375" style="89" customWidth="1"/>
    <col min="10505" max="10505" width="7.7109375" style="89" customWidth="1"/>
    <col min="10506" max="10506" width="6" style="89" customWidth="1"/>
    <col min="10507" max="10508" width="11.5703125" style="89"/>
    <col min="10509" max="10509" width="9" style="89" customWidth="1"/>
    <col min="10510" max="10510" width="8.28515625" style="89" customWidth="1"/>
    <col min="10511" max="10511" width="10" style="89" customWidth="1"/>
    <col min="10512" max="10753" width="11.5703125" style="89"/>
    <col min="10754" max="10754" width="16.7109375" style="89" customWidth="1"/>
    <col min="10755" max="10755" width="12.28515625" style="89" customWidth="1"/>
    <col min="10756" max="10756" width="15.7109375" style="89" customWidth="1"/>
    <col min="10757" max="10757" width="14" style="89" customWidth="1"/>
    <col min="10758" max="10758" width="14.28515625" style="89" customWidth="1"/>
    <col min="10759" max="10759" width="14.7109375" style="89" customWidth="1"/>
    <col min="10760" max="10760" width="6.7109375" style="89" customWidth="1"/>
    <col min="10761" max="10761" width="7.7109375" style="89" customWidth="1"/>
    <col min="10762" max="10762" width="6" style="89" customWidth="1"/>
    <col min="10763" max="10764" width="11.5703125" style="89"/>
    <col min="10765" max="10765" width="9" style="89" customWidth="1"/>
    <col min="10766" max="10766" width="8.28515625" style="89" customWidth="1"/>
    <col min="10767" max="10767" width="10" style="89" customWidth="1"/>
    <col min="10768" max="11009" width="11.5703125" style="89"/>
    <col min="11010" max="11010" width="16.7109375" style="89" customWidth="1"/>
    <col min="11011" max="11011" width="12.28515625" style="89" customWidth="1"/>
    <col min="11012" max="11012" width="15.7109375" style="89" customWidth="1"/>
    <col min="11013" max="11013" width="14" style="89" customWidth="1"/>
    <col min="11014" max="11014" width="14.28515625" style="89" customWidth="1"/>
    <col min="11015" max="11015" width="14.7109375" style="89" customWidth="1"/>
    <col min="11016" max="11016" width="6.7109375" style="89" customWidth="1"/>
    <col min="11017" max="11017" width="7.7109375" style="89" customWidth="1"/>
    <col min="11018" max="11018" width="6" style="89" customWidth="1"/>
    <col min="11019" max="11020" width="11.5703125" style="89"/>
    <col min="11021" max="11021" width="9" style="89" customWidth="1"/>
    <col min="11022" max="11022" width="8.28515625" style="89" customWidth="1"/>
    <col min="11023" max="11023" width="10" style="89" customWidth="1"/>
    <col min="11024" max="11265" width="11.5703125" style="89"/>
    <col min="11266" max="11266" width="16.7109375" style="89" customWidth="1"/>
    <col min="11267" max="11267" width="12.28515625" style="89" customWidth="1"/>
    <col min="11268" max="11268" width="15.7109375" style="89" customWidth="1"/>
    <col min="11269" max="11269" width="14" style="89" customWidth="1"/>
    <col min="11270" max="11270" width="14.28515625" style="89" customWidth="1"/>
    <col min="11271" max="11271" width="14.7109375" style="89" customWidth="1"/>
    <col min="11272" max="11272" width="6.7109375" style="89" customWidth="1"/>
    <col min="11273" max="11273" width="7.7109375" style="89" customWidth="1"/>
    <col min="11274" max="11274" width="6" style="89" customWidth="1"/>
    <col min="11275" max="11276" width="11.5703125" style="89"/>
    <col min="11277" max="11277" width="9" style="89" customWidth="1"/>
    <col min="11278" max="11278" width="8.28515625" style="89" customWidth="1"/>
    <col min="11279" max="11279" width="10" style="89" customWidth="1"/>
    <col min="11280" max="11521" width="11.5703125" style="89"/>
    <col min="11522" max="11522" width="16.7109375" style="89" customWidth="1"/>
    <col min="11523" max="11523" width="12.28515625" style="89" customWidth="1"/>
    <col min="11524" max="11524" width="15.7109375" style="89" customWidth="1"/>
    <col min="11525" max="11525" width="14" style="89" customWidth="1"/>
    <col min="11526" max="11526" width="14.28515625" style="89" customWidth="1"/>
    <col min="11527" max="11527" width="14.7109375" style="89" customWidth="1"/>
    <col min="11528" max="11528" width="6.7109375" style="89" customWidth="1"/>
    <col min="11529" max="11529" width="7.7109375" style="89" customWidth="1"/>
    <col min="11530" max="11530" width="6" style="89" customWidth="1"/>
    <col min="11531" max="11532" width="11.5703125" style="89"/>
    <col min="11533" max="11533" width="9" style="89" customWidth="1"/>
    <col min="11534" max="11534" width="8.28515625" style="89" customWidth="1"/>
    <col min="11535" max="11535" width="10" style="89" customWidth="1"/>
    <col min="11536" max="11777" width="11.5703125" style="89"/>
    <col min="11778" max="11778" width="16.7109375" style="89" customWidth="1"/>
    <col min="11779" max="11779" width="12.28515625" style="89" customWidth="1"/>
    <col min="11780" max="11780" width="15.7109375" style="89" customWidth="1"/>
    <col min="11781" max="11781" width="14" style="89" customWidth="1"/>
    <col min="11782" max="11782" width="14.28515625" style="89" customWidth="1"/>
    <col min="11783" max="11783" width="14.7109375" style="89" customWidth="1"/>
    <col min="11784" max="11784" width="6.7109375" style="89" customWidth="1"/>
    <col min="11785" max="11785" width="7.7109375" style="89" customWidth="1"/>
    <col min="11786" max="11786" width="6" style="89" customWidth="1"/>
    <col min="11787" max="11788" width="11.5703125" style="89"/>
    <col min="11789" max="11789" width="9" style="89" customWidth="1"/>
    <col min="11790" max="11790" width="8.28515625" style="89" customWidth="1"/>
    <col min="11791" max="11791" width="10" style="89" customWidth="1"/>
    <col min="11792" max="12033" width="11.5703125" style="89"/>
    <col min="12034" max="12034" width="16.7109375" style="89" customWidth="1"/>
    <col min="12035" max="12035" width="12.28515625" style="89" customWidth="1"/>
    <col min="12036" max="12036" width="15.7109375" style="89" customWidth="1"/>
    <col min="12037" max="12037" width="14" style="89" customWidth="1"/>
    <col min="12038" max="12038" width="14.28515625" style="89" customWidth="1"/>
    <col min="12039" max="12039" width="14.7109375" style="89" customWidth="1"/>
    <col min="12040" max="12040" width="6.7109375" style="89" customWidth="1"/>
    <col min="12041" max="12041" width="7.7109375" style="89" customWidth="1"/>
    <col min="12042" max="12042" width="6" style="89" customWidth="1"/>
    <col min="12043" max="12044" width="11.5703125" style="89"/>
    <col min="12045" max="12045" width="9" style="89" customWidth="1"/>
    <col min="12046" max="12046" width="8.28515625" style="89" customWidth="1"/>
    <col min="12047" max="12047" width="10" style="89" customWidth="1"/>
    <col min="12048" max="12289" width="11.5703125" style="89"/>
    <col min="12290" max="12290" width="16.7109375" style="89" customWidth="1"/>
    <col min="12291" max="12291" width="12.28515625" style="89" customWidth="1"/>
    <col min="12292" max="12292" width="15.7109375" style="89" customWidth="1"/>
    <col min="12293" max="12293" width="14" style="89" customWidth="1"/>
    <col min="12294" max="12294" width="14.28515625" style="89" customWidth="1"/>
    <col min="12295" max="12295" width="14.7109375" style="89" customWidth="1"/>
    <col min="12296" max="12296" width="6.7109375" style="89" customWidth="1"/>
    <col min="12297" max="12297" width="7.7109375" style="89" customWidth="1"/>
    <col min="12298" max="12298" width="6" style="89" customWidth="1"/>
    <col min="12299" max="12300" width="11.5703125" style="89"/>
    <col min="12301" max="12301" width="9" style="89" customWidth="1"/>
    <col min="12302" max="12302" width="8.28515625" style="89" customWidth="1"/>
    <col min="12303" max="12303" width="10" style="89" customWidth="1"/>
    <col min="12304" max="12545" width="11.5703125" style="89"/>
    <col min="12546" max="12546" width="16.7109375" style="89" customWidth="1"/>
    <col min="12547" max="12547" width="12.28515625" style="89" customWidth="1"/>
    <col min="12548" max="12548" width="15.7109375" style="89" customWidth="1"/>
    <col min="12549" max="12549" width="14" style="89" customWidth="1"/>
    <col min="12550" max="12550" width="14.28515625" style="89" customWidth="1"/>
    <col min="12551" max="12551" width="14.7109375" style="89" customWidth="1"/>
    <col min="12552" max="12552" width="6.7109375" style="89" customWidth="1"/>
    <col min="12553" max="12553" width="7.7109375" style="89" customWidth="1"/>
    <col min="12554" max="12554" width="6" style="89" customWidth="1"/>
    <col min="12555" max="12556" width="11.5703125" style="89"/>
    <col min="12557" max="12557" width="9" style="89" customWidth="1"/>
    <col min="12558" max="12558" width="8.28515625" style="89" customWidth="1"/>
    <col min="12559" max="12559" width="10" style="89" customWidth="1"/>
    <col min="12560" max="12801" width="11.5703125" style="89"/>
    <col min="12802" max="12802" width="16.7109375" style="89" customWidth="1"/>
    <col min="12803" max="12803" width="12.28515625" style="89" customWidth="1"/>
    <col min="12804" max="12804" width="15.7109375" style="89" customWidth="1"/>
    <col min="12805" max="12805" width="14" style="89" customWidth="1"/>
    <col min="12806" max="12806" width="14.28515625" style="89" customWidth="1"/>
    <col min="12807" max="12807" width="14.7109375" style="89" customWidth="1"/>
    <col min="12808" max="12808" width="6.7109375" style="89" customWidth="1"/>
    <col min="12809" max="12809" width="7.7109375" style="89" customWidth="1"/>
    <col min="12810" max="12810" width="6" style="89" customWidth="1"/>
    <col min="12811" max="12812" width="11.5703125" style="89"/>
    <col min="12813" max="12813" width="9" style="89" customWidth="1"/>
    <col min="12814" max="12814" width="8.28515625" style="89" customWidth="1"/>
    <col min="12815" max="12815" width="10" style="89" customWidth="1"/>
    <col min="12816" max="13057" width="11.5703125" style="89"/>
    <col min="13058" max="13058" width="16.7109375" style="89" customWidth="1"/>
    <col min="13059" max="13059" width="12.28515625" style="89" customWidth="1"/>
    <col min="13060" max="13060" width="15.7109375" style="89" customWidth="1"/>
    <col min="13061" max="13061" width="14" style="89" customWidth="1"/>
    <col min="13062" max="13062" width="14.28515625" style="89" customWidth="1"/>
    <col min="13063" max="13063" width="14.7109375" style="89" customWidth="1"/>
    <col min="13064" max="13064" width="6.7109375" style="89" customWidth="1"/>
    <col min="13065" max="13065" width="7.7109375" style="89" customWidth="1"/>
    <col min="13066" max="13066" width="6" style="89" customWidth="1"/>
    <col min="13067" max="13068" width="11.5703125" style="89"/>
    <col min="13069" max="13069" width="9" style="89" customWidth="1"/>
    <col min="13070" max="13070" width="8.28515625" style="89" customWidth="1"/>
    <col min="13071" max="13071" width="10" style="89" customWidth="1"/>
    <col min="13072" max="13313" width="11.5703125" style="89"/>
    <col min="13314" max="13314" width="16.7109375" style="89" customWidth="1"/>
    <col min="13315" max="13315" width="12.28515625" style="89" customWidth="1"/>
    <col min="13316" max="13316" width="15.7109375" style="89" customWidth="1"/>
    <col min="13317" max="13317" width="14" style="89" customWidth="1"/>
    <col min="13318" max="13318" width="14.28515625" style="89" customWidth="1"/>
    <col min="13319" max="13319" width="14.7109375" style="89" customWidth="1"/>
    <col min="13320" max="13320" width="6.7109375" style="89" customWidth="1"/>
    <col min="13321" max="13321" width="7.7109375" style="89" customWidth="1"/>
    <col min="13322" max="13322" width="6" style="89" customWidth="1"/>
    <col min="13323" max="13324" width="11.5703125" style="89"/>
    <col min="13325" max="13325" width="9" style="89" customWidth="1"/>
    <col min="13326" max="13326" width="8.28515625" style="89" customWidth="1"/>
    <col min="13327" max="13327" width="10" style="89" customWidth="1"/>
    <col min="13328" max="13569" width="11.5703125" style="89"/>
    <col min="13570" max="13570" width="16.7109375" style="89" customWidth="1"/>
    <col min="13571" max="13571" width="12.28515625" style="89" customWidth="1"/>
    <col min="13572" max="13572" width="15.7109375" style="89" customWidth="1"/>
    <col min="13573" max="13573" width="14" style="89" customWidth="1"/>
    <col min="13574" max="13574" width="14.28515625" style="89" customWidth="1"/>
    <col min="13575" max="13575" width="14.7109375" style="89" customWidth="1"/>
    <col min="13576" max="13576" width="6.7109375" style="89" customWidth="1"/>
    <col min="13577" max="13577" width="7.7109375" style="89" customWidth="1"/>
    <col min="13578" max="13578" width="6" style="89" customWidth="1"/>
    <col min="13579" max="13580" width="11.5703125" style="89"/>
    <col min="13581" max="13581" width="9" style="89" customWidth="1"/>
    <col min="13582" max="13582" width="8.28515625" style="89" customWidth="1"/>
    <col min="13583" max="13583" width="10" style="89" customWidth="1"/>
    <col min="13584" max="13825" width="11.5703125" style="89"/>
    <col min="13826" max="13826" width="16.7109375" style="89" customWidth="1"/>
    <col min="13827" max="13827" width="12.28515625" style="89" customWidth="1"/>
    <col min="13828" max="13828" width="15.7109375" style="89" customWidth="1"/>
    <col min="13829" max="13829" width="14" style="89" customWidth="1"/>
    <col min="13830" max="13830" width="14.28515625" style="89" customWidth="1"/>
    <col min="13831" max="13831" width="14.7109375" style="89" customWidth="1"/>
    <col min="13832" max="13832" width="6.7109375" style="89" customWidth="1"/>
    <col min="13833" max="13833" width="7.7109375" style="89" customWidth="1"/>
    <col min="13834" max="13834" width="6" style="89" customWidth="1"/>
    <col min="13835" max="13836" width="11.5703125" style="89"/>
    <col min="13837" max="13837" width="9" style="89" customWidth="1"/>
    <col min="13838" max="13838" width="8.28515625" style="89" customWidth="1"/>
    <col min="13839" max="13839" width="10" style="89" customWidth="1"/>
    <col min="13840" max="14081" width="11.5703125" style="89"/>
    <col min="14082" max="14082" width="16.7109375" style="89" customWidth="1"/>
    <col min="14083" max="14083" width="12.28515625" style="89" customWidth="1"/>
    <col min="14084" max="14084" width="15.7109375" style="89" customWidth="1"/>
    <col min="14085" max="14085" width="14" style="89" customWidth="1"/>
    <col min="14086" max="14086" width="14.28515625" style="89" customWidth="1"/>
    <col min="14087" max="14087" width="14.7109375" style="89" customWidth="1"/>
    <col min="14088" max="14088" width="6.7109375" style="89" customWidth="1"/>
    <col min="14089" max="14089" width="7.7109375" style="89" customWidth="1"/>
    <col min="14090" max="14090" width="6" style="89" customWidth="1"/>
    <col min="14091" max="14092" width="11.5703125" style="89"/>
    <col min="14093" max="14093" width="9" style="89" customWidth="1"/>
    <col min="14094" max="14094" width="8.28515625" style="89" customWidth="1"/>
    <col min="14095" max="14095" width="10" style="89" customWidth="1"/>
    <col min="14096" max="14337" width="11.5703125" style="89"/>
    <col min="14338" max="14338" width="16.7109375" style="89" customWidth="1"/>
    <col min="14339" max="14339" width="12.28515625" style="89" customWidth="1"/>
    <col min="14340" max="14340" width="15.7109375" style="89" customWidth="1"/>
    <col min="14341" max="14341" width="14" style="89" customWidth="1"/>
    <col min="14342" max="14342" width="14.28515625" style="89" customWidth="1"/>
    <col min="14343" max="14343" width="14.7109375" style="89" customWidth="1"/>
    <col min="14344" max="14344" width="6.7109375" style="89" customWidth="1"/>
    <col min="14345" max="14345" width="7.7109375" style="89" customWidth="1"/>
    <col min="14346" max="14346" width="6" style="89" customWidth="1"/>
    <col min="14347" max="14348" width="11.5703125" style="89"/>
    <col min="14349" max="14349" width="9" style="89" customWidth="1"/>
    <col min="14350" max="14350" width="8.28515625" style="89" customWidth="1"/>
    <col min="14351" max="14351" width="10" style="89" customWidth="1"/>
    <col min="14352" max="14593" width="11.5703125" style="89"/>
    <col min="14594" max="14594" width="16.7109375" style="89" customWidth="1"/>
    <col min="14595" max="14595" width="12.28515625" style="89" customWidth="1"/>
    <col min="14596" max="14596" width="15.7109375" style="89" customWidth="1"/>
    <col min="14597" max="14597" width="14" style="89" customWidth="1"/>
    <col min="14598" max="14598" width="14.28515625" style="89" customWidth="1"/>
    <col min="14599" max="14599" width="14.7109375" style="89" customWidth="1"/>
    <col min="14600" max="14600" width="6.7109375" style="89" customWidth="1"/>
    <col min="14601" max="14601" width="7.7109375" style="89" customWidth="1"/>
    <col min="14602" max="14602" width="6" style="89" customWidth="1"/>
    <col min="14603" max="14604" width="11.5703125" style="89"/>
    <col min="14605" max="14605" width="9" style="89" customWidth="1"/>
    <col min="14606" max="14606" width="8.28515625" style="89" customWidth="1"/>
    <col min="14607" max="14607" width="10" style="89" customWidth="1"/>
    <col min="14608" max="14849" width="11.5703125" style="89"/>
    <col min="14850" max="14850" width="16.7109375" style="89" customWidth="1"/>
    <col min="14851" max="14851" width="12.28515625" style="89" customWidth="1"/>
    <col min="14852" max="14852" width="15.7109375" style="89" customWidth="1"/>
    <col min="14853" max="14853" width="14" style="89" customWidth="1"/>
    <col min="14854" max="14854" width="14.28515625" style="89" customWidth="1"/>
    <col min="14855" max="14855" width="14.7109375" style="89" customWidth="1"/>
    <col min="14856" max="14856" width="6.7109375" style="89" customWidth="1"/>
    <col min="14857" max="14857" width="7.7109375" style="89" customWidth="1"/>
    <col min="14858" max="14858" width="6" style="89" customWidth="1"/>
    <col min="14859" max="14860" width="11.5703125" style="89"/>
    <col min="14861" max="14861" width="9" style="89" customWidth="1"/>
    <col min="14862" max="14862" width="8.28515625" style="89" customWidth="1"/>
    <col min="14863" max="14863" width="10" style="89" customWidth="1"/>
    <col min="14864" max="15105" width="11.5703125" style="89"/>
    <col min="15106" max="15106" width="16.7109375" style="89" customWidth="1"/>
    <col min="15107" max="15107" width="12.28515625" style="89" customWidth="1"/>
    <col min="15108" max="15108" width="15.7109375" style="89" customWidth="1"/>
    <col min="15109" max="15109" width="14" style="89" customWidth="1"/>
    <col min="15110" max="15110" width="14.28515625" style="89" customWidth="1"/>
    <col min="15111" max="15111" width="14.7109375" style="89" customWidth="1"/>
    <col min="15112" max="15112" width="6.7109375" style="89" customWidth="1"/>
    <col min="15113" max="15113" width="7.7109375" style="89" customWidth="1"/>
    <col min="15114" max="15114" width="6" style="89" customWidth="1"/>
    <col min="15115" max="15116" width="11.5703125" style="89"/>
    <col min="15117" max="15117" width="9" style="89" customWidth="1"/>
    <col min="15118" max="15118" width="8.28515625" style="89" customWidth="1"/>
    <col min="15119" max="15119" width="10" style="89" customWidth="1"/>
    <col min="15120" max="15361" width="11.5703125" style="89"/>
    <col min="15362" max="15362" width="16.7109375" style="89" customWidth="1"/>
    <col min="15363" max="15363" width="12.28515625" style="89" customWidth="1"/>
    <col min="15364" max="15364" width="15.7109375" style="89" customWidth="1"/>
    <col min="15365" max="15365" width="14" style="89" customWidth="1"/>
    <col min="15366" max="15366" width="14.28515625" style="89" customWidth="1"/>
    <col min="15367" max="15367" width="14.7109375" style="89" customWidth="1"/>
    <col min="15368" max="15368" width="6.7109375" style="89" customWidth="1"/>
    <col min="15369" max="15369" width="7.7109375" style="89" customWidth="1"/>
    <col min="15370" max="15370" width="6" style="89" customWidth="1"/>
    <col min="15371" max="15372" width="11.5703125" style="89"/>
    <col min="15373" max="15373" width="9" style="89" customWidth="1"/>
    <col min="15374" max="15374" width="8.28515625" style="89" customWidth="1"/>
    <col min="15375" max="15375" width="10" style="89" customWidth="1"/>
    <col min="15376" max="15617" width="11.5703125" style="89"/>
    <col min="15618" max="15618" width="16.7109375" style="89" customWidth="1"/>
    <col min="15619" max="15619" width="12.28515625" style="89" customWidth="1"/>
    <col min="15620" max="15620" width="15.7109375" style="89" customWidth="1"/>
    <col min="15621" max="15621" width="14" style="89" customWidth="1"/>
    <col min="15622" max="15622" width="14.28515625" style="89" customWidth="1"/>
    <col min="15623" max="15623" width="14.7109375" style="89" customWidth="1"/>
    <col min="15624" max="15624" width="6.7109375" style="89" customWidth="1"/>
    <col min="15625" max="15625" width="7.7109375" style="89" customWidth="1"/>
    <col min="15626" max="15626" width="6" style="89" customWidth="1"/>
    <col min="15627" max="15628" width="11.5703125" style="89"/>
    <col min="15629" max="15629" width="9" style="89" customWidth="1"/>
    <col min="15630" max="15630" width="8.28515625" style="89" customWidth="1"/>
    <col min="15631" max="15631" width="10" style="89" customWidth="1"/>
    <col min="15632" max="15873" width="11.5703125" style="89"/>
    <col min="15874" max="15874" width="16.7109375" style="89" customWidth="1"/>
    <col min="15875" max="15875" width="12.28515625" style="89" customWidth="1"/>
    <col min="15876" max="15876" width="15.7109375" style="89" customWidth="1"/>
    <col min="15877" max="15877" width="14" style="89" customWidth="1"/>
    <col min="15878" max="15878" width="14.28515625" style="89" customWidth="1"/>
    <col min="15879" max="15879" width="14.7109375" style="89" customWidth="1"/>
    <col min="15880" max="15880" width="6.7109375" style="89" customWidth="1"/>
    <col min="15881" max="15881" width="7.7109375" style="89" customWidth="1"/>
    <col min="15882" max="15882" width="6" style="89" customWidth="1"/>
    <col min="15883" max="15884" width="11.5703125" style="89"/>
    <col min="15885" max="15885" width="9" style="89" customWidth="1"/>
    <col min="15886" max="15886" width="8.28515625" style="89" customWidth="1"/>
    <col min="15887" max="15887" width="10" style="89" customWidth="1"/>
    <col min="15888" max="16129" width="11.5703125" style="89"/>
    <col min="16130" max="16130" width="16.7109375" style="89" customWidth="1"/>
    <col min="16131" max="16131" width="12.28515625" style="89" customWidth="1"/>
    <col min="16132" max="16132" width="15.7109375" style="89" customWidth="1"/>
    <col min="16133" max="16133" width="14" style="89" customWidth="1"/>
    <col min="16134" max="16134" width="14.28515625" style="89" customWidth="1"/>
    <col min="16135" max="16135" width="14.7109375" style="89" customWidth="1"/>
    <col min="16136" max="16136" width="6.7109375" style="89" customWidth="1"/>
    <col min="16137" max="16137" width="7.7109375" style="89" customWidth="1"/>
    <col min="16138" max="16138" width="6" style="89" customWidth="1"/>
    <col min="16139" max="16140" width="11.5703125" style="89"/>
    <col min="16141" max="16141" width="9" style="89" customWidth="1"/>
    <col min="16142" max="16142" width="8.28515625" style="89" customWidth="1"/>
    <col min="16143" max="16143" width="10" style="89" customWidth="1"/>
    <col min="16144" max="16384" width="11.5703125" style="89"/>
  </cols>
  <sheetData>
    <row r="1" spans="1:14" s="273" customFormat="1" ht="12.75" customHeight="1" x14ac:dyDescent="0.3">
      <c r="A1" s="435" t="s">
        <v>289</v>
      </c>
      <c r="B1" s="435"/>
      <c r="C1" s="435"/>
      <c r="D1" s="435"/>
      <c r="E1" s="435"/>
      <c r="F1" s="435"/>
      <c r="G1" s="435"/>
      <c r="H1" s="435"/>
      <c r="I1" s="435"/>
      <c r="J1" s="435"/>
      <c r="K1" s="435"/>
      <c r="L1" s="380"/>
      <c r="M1" s="380"/>
    </row>
    <row r="2" spans="1:14" s="273" customFormat="1" ht="12.75" customHeight="1" x14ac:dyDescent="0.3">
      <c r="A2" s="436" t="s">
        <v>236</v>
      </c>
      <c r="B2" s="436"/>
      <c r="C2" s="436"/>
      <c r="D2" s="436"/>
      <c r="E2" s="436"/>
      <c r="F2" s="436"/>
      <c r="G2" s="436"/>
      <c r="H2" s="436"/>
      <c r="I2" s="436"/>
      <c r="J2" s="436"/>
      <c r="K2" s="436"/>
      <c r="L2" s="380"/>
      <c r="M2" s="381"/>
    </row>
    <row r="3" spans="1:14" s="46" customFormat="1" ht="12.75" customHeight="1" x14ac:dyDescent="0.3">
      <c r="A3" s="35"/>
      <c r="B3" s="35"/>
      <c r="C3" s="35"/>
      <c r="D3" s="35"/>
      <c r="E3" s="35"/>
      <c r="F3" s="35"/>
      <c r="G3" s="35"/>
      <c r="H3" s="35"/>
      <c r="I3" s="35"/>
      <c r="J3" s="35"/>
      <c r="K3" s="35"/>
      <c r="L3" s="98"/>
      <c r="M3" s="98"/>
    </row>
    <row r="4" spans="1:14" s="46" customFormat="1" ht="18" customHeight="1" x14ac:dyDescent="0.3">
      <c r="A4" s="455" t="s">
        <v>2</v>
      </c>
      <c r="B4" s="457" t="s">
        <v>235</v>
      </c>
      <c r="C4" s="456" t="s">
        <v>34</v>
      </c>
      <c r="D4" s="456"/>
      <c r="E4" s="456"/>
      <c r="F4" s="456"/>
      <c r="G4" s="456"/>
      <c r="H4" s="456"/>
      <c r="I4" s="456"/>
      <c r="J4" s="456"/>
      <c r="K4" s="456"/>
      <c r="L4" s="99"/>
      <c r="M4" s="98"/>
    </row>
    <row r="5" spans="1:14" s="46" customFormat="1" ht="18" customHeight="1" x14ac:dyDescent="0.3">
      <c r="A5" s="456"/>
      <c r="B5" s="457"/>
      <c r="C5" s="363"/>
      <c r="D5" s="363" t="s">
        <v>129</v>
      </c>
      <c r="E5" s="363" t="s">
        <v>122</v>
      </c>
      <c r="F5" s="363"/>
      <c r="G5" s="363" t="s">
        <v>125</v>
      </c>
      <c r="H5" s="363"/>
      <c r="I5" s="363"/>
      <c r="J5" s="363" t="s">
        <v>126</v>
      </c>
      <c r="K5" s="364"/>
      <c r="L5" s="48"/>
      <c r="M5" s="98"/>
    </row>
    <row r="6" spans="1:14" s="102" customFormat="1" ht="12.75" hidden="1" customHeight="1" x14ac:dyDescent="0.25">
      <c r="A6" s="366">
        <v>1995</v>
      </c>
      <c r="B6" s="365" t="s">
        <v>226</v>
      </c>
      <c r="C6" s="367"/>
      <c r="D6" s="100">
        <v>7020</v>
      </c>
      <c r="E6" s="101">
        <v>3510</v>
      </c>
      <c r="F6" s="97"/>
      <c r="G6" s="100">
        <v>3250</v>
      </c>
      <c r="H6" s="100"/>
      <c r="I6" s="100"/>
      <c r="J6" s="100">
        <v>1410</v>
      </c>
      <c r="K6" s="97"/>
      <c r="L6" s="97"/>
      <c r="M6" s="94"/>
    </row>
    <row r="7" spans="1:14" s="102" customFormat="1" ht="12.75" hidden="1" customHeight="1" x14ac:dyDescent="0.25">
      <c r="A7" s="366">
        <v>1996</v>
      </c>
      <c r="B7" s="365" t="s">
        <v>230</v>
      </c>
      <c r="C7" s="367"/>
      <c r="D7" s="100">
        <v>7800</v>
      </c>
      <c r="E7" s="101">
        <v>4400</v>
      </c>
      <c r="F7" s="97"/>
      <c r="G7" s="100">
        <v>4000</v>
      </c>
      <c r="H7" s="100"/>
      <c r="I7" s="100"/>
      <c r="J7" s="100">
        <v>3000</v>
      </c>
      <c r="K7" s="97"/>
      <c r="L7" s="97"/>
      <c r="M7" s="97"/>
      <c r="N7" s="103"/>
    </row>
    <row r="8" spans="1:14" s="102" customFormat="1" ht="12.75" hidden="1" customHeight="1" x14ac:dyDescent="0.25">
      <c r="A8" s="366">
        <v>1997</v>
      </c>
      <c r="B8" s="365" t="s">
        <v>234</v>
      </c>
      <c r="C8" s="367"/>
      <c r="D8" s="100">
        <v>9590</v>
      </c>
      <c r="E8" s="101">
        <v>2477</v>
      </c>
      <c r="F8" s="100"/>
      <c r="G8" s="100">
        <v>1244</v>
      </c>
      <c r="H8" s="100"/>
      <c r="I8" s="100"/>
      <c r="J8" s="100">
        <v>1094</v>
      </c>
      <c r="K8" s="100"/>
      <c r="L8" s="100"/>
      <c r="M8" s="97"/>
      <c r="N8" s="103"/>
    </row>
    <row r="9" spans="1:14" s="102" customFormat="1" ht="12.75" hidden="1" customHeight="1" x14ac:dyDescent="0.25">
      <c r="A9" s="366">
        <v>1998</v>
      </c>
      <c r="B9" s="365" t="s">
        <v>233</v>
      </c>
      <c r="C9" s="367"/>
      <c r="D9" s="100">
        <v>3784</v>
      </c>
      <c r="E9" s="101">
        <v>2158</v>
      </c>
      <c r="F9" s="100"/>
      <c r="G9" s="101">
        <v>107</v>
      </c>
      <c r="H9" s="93"/>
      <c r="I9" s="368" t="s">
        <v>217</v>
      </c>
      <c r="J9" s="100">
        <v>971</v>
      </c>
      <c r="K9" s="100"/>
      <c r="L9" s="100"/>
      <c r="M9" s="97"/>
      <c r="N9" s="103"/>
    </row>
    <row r="10" spans="1:14" s="102" customFormat="1" ht="12.75" hidden="1" customHeight="1" x14ac:dyDescent="0.25">
      <c r="A10" s="366">
        <v>1999</v>
      </c>
      <c r="B10" s="365" t="s">
        <v>230</v>
      </c>
      <c r="C10" s="367"/>
      <c r="D10" s="100">
        <v>5614</v>
      </c>
      <c r="E10" s="101">
        <v>278</v>
      </c>
      <c r="F10" s="369" t="s">
        <v>217</v>
      </c>
      <c r="G10" s="101">
        <v>662</v>
      </c>
      <c r="H10" s="93"/>
      <c r="I10" s="368" t="s">
        <v>217</v>
      </c>
      <c r="J10" s="101">
        <v>231</v>
      </c>
      <c r="K10" s="369" t="s">
        <v>217</v>
      </c>
      <c r="L10" s="101"/>
      <c r="M10" s="97"/>
      <c r="N10" s="104"/>
    </row>
    <row r="11" spans="1:14" s="102" customFormat="1" ht="12.75" hidden="1" customHeight="1" x14ac:dyDescent="0.25">
      <c r="A11" s="366">
        <v>2000</v>
      </c>
      <c r="B11" s="365" t="s">
        <v>232</v>
      </c>
      <c r="C11" s="367"/>
      <c r="D11" s="100">
        <v>4903</v>
      </c>
      <c r="E11" s="101" t="s">
        <v>3</v>
      </c>
      <c r="F11" s="101"/>
      <c r="G11" s="100">
        <v>1071</v>
      </c>
      <c r="H11" s="93"/>
      <c r="I11" s="370"/>
      <c r="J11" s="101">
        <v>67</v>
      </c>
      <c r="K11" s="369" t="s">
        <v>217</v>
      </c>
      <c r="L11" s="101"/>
      <c r="M11" s="97"/>
      <c r="N11" s="103"/>
    </row>
    <row r="12" spans="1:14" s="102" customFormat="1" ht="12.75" hidden="1" customHeight="1" x14ac:dyDescent="0.25">
      <c r="A12" s="366">
        <v>2001</v>
      </c>
      <c r="B12" s="365" t="s">
        <v>226</v>
      </c>
      <c r="C12" s="367"/>
      <c r="D12" s="100">
        <v>11200</v>
      </c>
      <c r="E12" s="101" t="s">
        <v>3</v>
      </c>
      <c r="F12" s="101"/>
      <c r="G12" s="100">
        <v>1097</v>
      </c>
      <c r="H12" s="93"/>
      <c r="I12" s="370"/>
      <c r="J12" s="100">
        <v>585</v>
      </c>
      <c r="K12" s="100"/>
      <c r="L12" s="100"/>
      <c r="M12" s="97"/>
      <c r="N12" s="104"/>
    </row>
    <row r="13" spans="1:14" s="102" customFormat="1" ht="12.75" hidden="1" customHeight="1" x14ac:dyDescent="0.25">
      <c r="A13" s="366">
        <v>2002</v>
      </c>
      <c r="B13" s="365" t="s">
        <v>232</v>
      </c>
      <c r="C13" s="367"/>
      <c r="D13" s="100">
        <v>7434</v>
      </c>
      <c r="E13" s="101" t="s">
        <v>3</v>
      </c>
      <c r="F13" s="101"/>
      <c r="G13" s="100">
        <v>447</v>
      </c>
      <c r="H13" s="93"/>
      <c r="I13" s="370"/>
      <c r="J13" s="100">
        <v>66</v>
      </c>
      <c r="K13" s="100"/>
      <c r="L13" s="100"/>
      <c r="M13" s="97"/>
      <c r="N13" s="103"/>
    </row>
    <row r="14" spans="1:14" s="102" customFormat="1" ht="12.75" hidden="1" customHeight="1" x14ac:dyDescent="0.25">
      <c r="A14" s="366">
        <v>2003</v>
      </c>
      <c r="B14" s="365" t="s">
        <v>224</v>
      </c>
      <c r="C14" s="367"/>
      <c r="D14" s="100">
        <v>7774</v>
      </c>
      <c r="E14" s="101" t="s">
        <v>3</v>
      </c>
      <c r="F14" s="101"/>
      <c r="G14" s="100">
        <v>454</v>
      </c>
      <c r="H14" s="93"/>
      <c r="I14" s="370"/>
      <c r="J14" s="100">
        <v>185</v>
      </c>
      <c r="K14" s="100"/>
      <c r="L14" s="100"/>
      <c r="M14" s="97"/>
      <c r="N14" s="103"/>
    </row>
    <row r="15" spans="1:14" s="102" customFormat="1" ht="12.75" hidden="1" customHeight="1" x14ac:dyDescent="0.25">
      <c r="A15" s="366">
        <v>2004</v>
      </c>
      <c r="B15" s="365" t="s">
        <v>224</v>
      </c>
      <c r="C15" s="367"/>
      <c r="D15" s="100">
        <v>11296</v>
      </c>
      <c r="E15" s="101" t="s">
        <v>3</v>
      </c>
      <c r="F15" s="101"/>
      <c r="G15" s="100">
        <v>240</v>
      </c>
      <c r="H15" s="93"/>
      <c r="I15" s="370"/>
      <c r="J15" s="100">
        <v>180</v>
      </c>
      <c r="K15" s="100"/>
      <c r="L15" s="100"/>
      <c r="M15" s="97"/>
      <c r="N15" s="103"/>
    </row>
    <row r="16" spans="1:14" s="102" customFormat="1" ht="12.75" hidden="1" customHeight="1" x14ac:dyDescent="0.25">
      <c r="A16" s="366">
        <v>2005</v>
      </c>
      <c r="B16" s="365" t="s">
        <v>224</v>
      </c>
      <c r="C16" s="367"/>
      <c r="D16" s="100">
        <v>12714</v>
      </c>
      <c r="E16" s="101" t="s">
        <v>3</v>
      </c>
      <c r="F16" s="101"/>
      <c r="G16" s="100">
        <v>139</v>
      </c>
      <c r="H16" s="93"/>
      <c r="I16" s="370"/>
      <c r="J16" s="100">
        <v>253</v>
      </c>
      <c r="K16" s="100"/>
      <c r="L16" s="100"/>
      <c r="M16" s="97"/>
      <c r="N16" s="103"/>
    </row>
    <row r="17" spans="1:14" s="102" customFormat="1" ht="12.75" hidden="1" customHeight="1" x14ac:dyDescent="0.25">
      <c r="A17" s="366">
        <v>2006</v>
      </c>
      <c r="B17" s="365" t="s">
        <v>226</v>
      </c>
      <c r="C17" s="367"/>
      <c r="D17" s="100">
        <v>8015</v>
      </c>
      <c r="E17" s="101" t="s">
        <v>3</v>
      </c>
      <c r="F17" s="101"/>
      <c r="G17" s="100">
        <v>807</v>
      </c>
      <c r="H17" s="93"/>
      <c r="I17" s="370"/>
      <c r="J17" s="100">
        <v>173</v>
      </c>
      <c r="K17" s="100"/>
      <c r="L17" s="100"/>
      <c r="M17" s="97"/>
      <c r="N17" s="104"/>
    </row>
    <row r="18" spans="1:14" s="102" customFormat="1" ht="12.75" hidden="1" customHeight="1" x14ac:dyDescent="0.25">
      <c r="A18" s="366">
        <v>2007</v>
      </c>
      <c r="B18" s="365" t="s">
        <v>226</v>
      </c>
      <c r="C18" s="367"/>
      <c r="D18" s="100">
        <v>8259</v>
      </c>
      <c r="E18" s="101" t="s">
        <v>3</v>
      </c>
      <c r="F18" s="101"/>
      <c r="G18" s="100">
        <v>236</v>
      </c>
      <c r="H18" s="93"/>
      <c r="I18" s="370"/>
      <c r="J18" s="100">
        <v>164</v>
      </c>
      <c r="K18" s="100"/>
      <c r="L18" s="100"/>
      <c r="M18" s="97"/>
      <c r="N18" s="103"/>
    </row>
    <row r="19" spans="1:14" s="102" customFormat="1" ht="12.75" hidden="1" customHeight="1" x14ac:dyDescent="0.25">
      <c r="A19" s="366">
        <v>2008</v>
      </c>
      <c r="B19" s="365" t="s">
        <v>226</v>
      </c>
      <c r="C19" s="367"/>
      <c r="D19" s="100">
        <v>10903</v>
      </c>
      <c r="E19" s="101" t="s">
        <v>3</v>
      </c>
      <c r="F19" s="101"/>
      <c r="G19" s="100">
        <v>110</v>
      </c>
      <c r="H19" s="93"/>
      <c r="I19" s="370"/>
      <c r="J19" s="100">
        <v>361</v>
      </c>
      <c r="K19" s="100"/>
      <c r="L19" s="100"/>
      <c r="M19" s="97"/>
      <c r="N19" s="104"/>
    </row>
    <row r="20" spans="1:14" s="102" customFormat="1" ht="12.75" hidden="1" customHeight="1" x14ac:dyDescent="0.25">
      <c r="A20" s="366">
        <v>2009</v>
      </c>
      <c r="B20" s="365" t="s">
        <v>226</v>
      </c>
      <c r="C20" s="367"/>
      <c r="D20" s="100">
        <v>8154</v>
      </c>
      <c r="E20" s="101" t="s">
        <v>3</v>
      </c>
      <c r="F20" s="101"/>
      <c r="G20" s="100">
        <v>70</v>
      </c>
      <c r="H20" s="93"/>
      <c r="I20" s="370"/>
      <c r="J20" s="100">
        <v>132</v>
      </c>
      <c r="K20" s="100"/>
      <c r="L20" s="100"/>
      <c r="M20" s="97"/>
      <c r="N20" s="103"/>
    </row>
    <row r="21" spans="1:14" s="102" customFormat="1" ht="12.75" hidden="1" customHeight="1" x14ac:dyDescent="0.25">
      <c r="A21" s="366">
        <v>2010</v>
      </c>
      <c r="B21" s="365" t="s">
        <v>226</v>
      </c>
      <c r="C21" s="367"/>
      <c r="D21" s="100">
        <v>8120</v>
      </c>
      <c r="E21" s="101" t="s">
        <v>3</v>
      </c>
      <c r="F21" s="101"/>
      <c r="G21" s="101">
        <v>23</v>
      </c>
      <c r="H21" s="93"/>
      <c r="I21" s="368" t="s">
        <v>217</v>
      </c>
      <c r="J21" s="100">
        <v>195</v>
      </c>
      <c r="K21" s="100"/>
      <c r="L21" s="105"/>
      <c r="M21" s="106"/>
      <c r="N21" s="103"/>
    </row>
    <row r="22" spans="1:14" s="102" customFormat="1" ht="12.75" hidden="1" customHeight="1" x14ac:dyDescent="0.25">
      <c r="A22" s="366">
        <v>2011</v>
      </c>
      <c r="B22" s="365" t="s">
        <v>226</v>
      </c>
      <c r="C22" s="367"/>
      <c r="D22" s="100">
        <v>10500</v>
      </c>
      <c r="E22" s="101" t="s">
        <v>3</v>
      </c>
      <c r="F22" s="101"/>
      <c r="G22" s="101">
        <v>363</v>
      </c>
      <c r="H22" s="93"/>
      <c r="I22" s="371"/>
      <c r="J22" s="100">
        <v>162</v>
      </c>
      <c r="K22" s="100"/>
      <c r="L22" s="105"/>
      <c r="M22" s="106"/>
      <c r="N22" s="103"/>
    </row>
    <row r="23" spans="1:14" s="102" customFormat="1" ht="15.95" customHeight="1" x14ac:dyDescent="0.25">
      <c r="A23" s="366">
        <v>2013</v>
      </c>
      <c r="B23" s="365" t="s">
        <v>226</v>
      </c>
      <c r="C23" s="367"/>
      <c r="D23" s="100">
        <v>12269</v>
      </c>
      <c r="E23" s="101" t="s">
        <v>3</v>
      </c>
      <c r="F23" s="101"/>
      <c r="G23" s="101">
        <v>258</v>
      </c>
      <c r="H23" s="93"/>
      <c r="I23" s="372"/>
      <c r="J23" s="101">
        <v>383</v>
      </c>
      <c r="K23" s="100"/>
      <c r="L23" s="105"/>
      <c r="M23" s="106"/>
    </row>
    <row r="24" spans="1:14" s="102" customFormat="1" ht="15.95" customHeight="1" x14ac:dyDescent="0.25">
      <c r="A24" s="366">
        <v>2013</v>
      </c>
      <c r="B24" s="365" t="s">
        <v>231</v>
      </c>
      <c r="C24" s="367"/>
      <c r="D24" s="100">
        <v>12148</v>
      </c>
      <c r="E24" s="101" t="s">
        <v>3</v>
      </c>
      <c r="F24" s="101"/>
      <c r="G24" s="101">
        <v>308</v>
      </c>
      <c r="H24" s="93"/>
      <c r="I24" s="370"/>
      <c r="J24" s="101">
        <v>40</v>
      </c>
      <c r="K24" s="101"/>
      <c r="L24" s="105"/>
      <c r="M24" s="106"/>
    </row>
    <row r="25" spans="1:14" s="102" customFormat="1" ht="15.95" customHeight="1" x14ac:dyDescent="0.25">
      <c r="A25" s="366">
        <v>2014</v>
      </c>
      <c r="B25" s="365" t="s">
        <v>226</v>
      </c>
      <c r="C25" s="367"/>
      <c r="D25" s="100">
        <v>6784</v>
      </c>
      <c r="E25" s="101" t="s">
        <v>3</v>
      </c>
      <c r="F25" s="101"/>
      <c r="G25" s="101">
        <v>145</v>
      </c>
      <c r="H25" s="93"/>
      <c r="I25" s="370"/>
      <c r="J25" s="101">
        <v>8</v>
      </c>
      <c r="K25" s="101"/>
      <c r="L25" s="105"/>
      <c r="M25" s="106"/>
    </row>
    <row r="26" spans="1:14" s="102" customFormat="1" ht="15.95" customHeight="1" x14ac:dyDescent="0.25">
      <c r="A26" s="366">
        <v>2014</v>
      </c>
      <c r="B26" s="365" t="s">
        <v>229</v>
      </c>
      <c r="C26" s="367"/>
      <c r="D26" s="100">
        <v>1702</v>
      </c>
      <c r="E26" s="101" t="s">
        <v>3</v>
      </c>
      <c r="F26" s="101"/>
      <c r="G26" s="101">
        <v>8</v>
      </c>
      <c r="H26" s="93"/>
      <c r="I26" s="370"/>
      <c r="J26" s="101">
        <v>46</v>
      </c>
      <c r="K26" s="101"/>
      <c r="L26" s="105"/>
      <c r="M26" s="106"/>
    </row>
    <row r="27" spans="1:14" s="102" customFormat="1" ht="15.95" customHeight="1" x14ac:dyDescent="0.25">
      <c r="A27" s="366">
        <v>2014</v>
      </c>
      <c r="B27" s="365" t="s">
        <v>230</v>
      </c>
      <c r="C27" s="367"/>
      <c r="D27" s="100">
        <v>4570</v>
      </c>
      <c r="E27" s="101" t="s">
        <v>3</v>
      </c>
      <c r="F27" s="101"/>
      <c r="G27" s="101">
        <v>29</v>
      </c>
      <c r="H27" s="93"/>
      <c r="I27" s="370"/>
      <c r="J27" s="101" t="s">
        <v>3</v>
      </c>
      <c r="K27" s="101"/>
      <c r="L27" s="105"/>
      <c r="M27" s="106"/>
    </row>
    <row r="28" spans="1:14" s="102" customFormat="1" ht="15.95" customHeight="1" x14ac:dyDescent="0.25">
      <c r="A28" s="366">
        <v>2015</v>
      </c>
      <c r="B28" s="365" t="s">
        <v>226</v>
      </c>
      <c r="C28" s="367"/>
      <c r="D28" s="100">
        <v>10154</v>
      </c>
      <c r="E28" s="101" t="s">
        <v>3</v>
      </c>
      <c r="F28" s="101"/>
      <c r="G28" s="101" t="s">
        <v>3</v>
      </c>
      <c r="H28" s="93"/>
      <c r="I28" s="370"/>
      <c r="J28" s="100">
        <v>370.23</v>
      </c>
      <c r="K28" s="101"/>
      <c r="L28" s="105"/>
      <c r="M28" s="106"/>
    </row>
    <row r="29" spans="1:14" s="102" customFormat="1" ht="15.95" customHeight="1" x14ac:dyDescent="0.25">
      <c r="A29" s="366">
        <v>2015</v>
      </c>
      <c r="B29" s="365" t="s">
        <v>229</v>
      </c>
      <c r="C29" s="367"/>
      <c r="D29" s="100">
        <v>5650</v>
      </c>
      <c r="E29" s="101" t="s">
        <v>3</v>
      </c>
      <c r="F29" s="101"/>
      <c r="G29" s="101" t="s">
        <v>3</v>
      </c>
      <c r="H29" s="93"/>
      <c r="I29" s="370"/>
      <c r="J29" s="100">
        <v>48</v>
      </c>
      <c r="K29" s="101"/>
      <c r="L29" s="105"/>
      <c r="M29" s="106"/>
    </row>
    <row r="30" spans="1:14" s="102" customFormat="1" ht="15.95" customHeight="1" x14ac:dyDescent="0.25">
      <c r="A30" s="366">
        <v>2016</v>
      </c>
      <c r="B30" s="365" t="s">
        <v>228</v>
      </c>
      <c r="C30" s="367"/>
      <c r="D30" s="100">
        <v>4423</v>
      </c>
      <c r="E30" s="101" t="s">
        <v>3</v>
      </c>
      <c r="F30" s="101"/>
      <c r="G30" s="101" t="s">
        <v>3</v>
      </c>
      <c r="H30" s="93"/>
      <c r="I30" s="370"/>
      <c r="J30" s="100">
        <v>341</v>
      </c>
      <c r="K30" s="101"/>
      <c r="L30" s="105"/>
      <c r="M30" s="106"/>
    </row>
    <row r="31" spans="1:14" s="102" customFormat="1" ht="15.95" customHeight="1" x14ac:dyDescent="0.25">
      <c r="A31" s="366">
        <v>2016</v>
      </c>
      <c r="B31" s="365" t="s">
        <v>228</v>
      </c>
      <c r="C31" s="367"/>
      <c r="D31" s="100">
        <v>7280</v>
      </c>
      <c r="E31" s="101" t="s">
        <v>3</v>
      </c>
      <c r="F31" s="101"/>
      <c r="G31" s="101" t="s">
        <v>3</v>
      </c>
      <c r="H31" s="93"/>
      <c r="I31" s="370"/>
      <c r="J31" s="100">
        <v>950</v>
      </c>
      <c r="K31" s="101"/>
      <c r="L31" s="105"/>
      <c r="M31" s="106"/>
    </row>
    <row r="32" spans="1:14" s="102" customFormat="1" ht="15.95" customHeight="1" x14ac:dyDescent="0.25">
      <c r="A32" s="366">
        <v>2017</v>
      </c>
      <c r="B32" s="365" t="s">
        <v>227</v>
      </c>
      <c r="C32" s="367"/>
      <c r="D32" s="100">
        <v>8942</v>
      </c>
      <c r="E32" s="101" t="s">
        <v>3</v>
      </c>
      <c r="F32" s="101"/>
      <c r="G32" s="101">
        <v>93</v>
      </c>
      <c r="H32" s="93"/>
      <c r="I32" s="370"/>
      <c r="J32" s="101">
        <v>973</v>
      </c>
      <c r="K32" s="101"/>
      <c r="L32" s="105"/>
      <c r="M32" s="106"/>
    </row>
    <row r="33" spans="1:16384" s="102" customFormat="1" ht="15.95" customHeight="1" x14ac:dyDescent="0.25">
      <c r="A33" s="366">
        <v>2018</v>
      </c>
      <c r="B33" s="365" t="s">
        <v>226</v>
      </c>
      <c r="C33" s="367"/>
      <c r="D33" s="100">
        <v>11210</v>
      </c>
      <c r="E33" s="101" t="s">
        <v>3</v>
      </c>
      <c r="F33" s="101"/>
      <c r="G33" s="101">
        <v>29</v>
      </c>
      <c r="H33" s="93"/>
      <c r="I33" s="370"/>
      <c r="J33" s="101">
        <v>114</v>
      </c>
      <c r="K33" s="101"/>
      <c r="L33" s="105"/>
      <c r="M33" s="106"/>
    </row>
    <row r="34" spans="1:16384" s="102" customFormat="1" ht="15.95" customHeight="1" x14ac:dyDescent="0.25">
      <c r="A34" s="366">
        <v>2018</v>
      </c>
      <c r="B34" s="365" t="s">
        <v>225</v>
      </c>
      <c r="C34" s="367"/>
      <c r="D34" s="100">
        <v>8785</v>
      </c>
      <c r="E34" s="101" t="s">
        <v>3</v>
      </c>
      <c r="F34" s="101"/>
      <c r="G34" s="101">
        <v>264</v>
      </c>
      <c r="H34" s="93"/>
      <c r="I34" s="370"/>
      <c r="J34" s="101">
        <v>18</v>
      </c>
      <c r="K34" s="101"/>
      <c r="L34" s="105"/>
      <c r="M34" s="106"/>
    </row>
    <row r="35" spans="1:16384" s="102" customFormat="1" ht="15.95" customHeight="1" x14ac:dyDescent="0.3">
      <c r="A35" s="366">
        <v>2019</v>
      </c>
      <c r="B35" s="365" t="s">
        <v>224</v>
      </c>
      <c r="C35" s="367"/>
      <c r="D35" s="101">
        <v>8825</v>
      </c>
      <c r="E35" s="373" t="s">
        <v>3</v>
      </c>
      <c r="F35" s="101"/>
      <c r="G35" s="101">
        <v>265</v>
      </c>
      <c r="H35" s="101"/>
      <c r="I35" s="370"/>
      <c r="J35" s="101">
        <v>499</v>
      </c>
      <c r="K35" s="101"/>
      <c r="L35" s="105"/>
      <c r="M35" s="106"/>
    </row>
    <row r="36" spans="1:16384" s="187" customFormat="1" ht="15.95" customHeight="1" x14ac:dyDescent="0.25">
      <c r="A36" s="366">
        <v>2020</v>
      </c>
      <c r="B36" s="365" t="s">
        <v>224</v>
      </c>
      <c r="C36" s="367"/>
      <c r="D36" s="100">
        <f>11047030.5157364/1000</f>
        <v>11047.0305157364</v>
      </c>
      <c r="E36" s="101" t="s">
        <v>3</v>
      </c>
      <c r="F36" s="101"/>
      <c r="G36" s="101">
        <f>365418/1000</f>
        <v>365.41800000000001</v>
      </c>
      <c r="H36" s="93"/>
      <c r="I36" s="370"/>
      <c r="J36" s="101">
        <f>473579/1000</f>
        <v>473.57900000000001</v>
      </c>
      <c r="K36" s="101"/>
      <c r="L36" s="196"/>
      <c r="M36" s="182"/>
      <c r="N36" s="184"/>
      <c r="O36" s="184"/>
      <c r="P36" s="185"/>
      <c r="Q36" s="186"/>
      <c r="R36" s="186"/>
      <c r="S36" s="186"/>
      <c r="U36" s="188"/>
      <c r="V36" s="186"/>
      <c r="W36" s="186"/>
      <c r="X36" s="196"/>
      <c r="Y36" s="182"/>
      <c r="Z36" s="184"/>
      <c r="AA36" s="184"/>
      <c r="AB36" s="185"/>
      <c r="AC36" s="186"/>
      <c r="AD36" s="186"/>
      <c r="AE36" s="186"/>
      <c r="AG36" s="188"/>
      <c r="AH36" s="186"/>
      <c r="AI36" s="186"/>
      <c r="AJ36" s="196"/>
      <c r="AK36" s="182"/>
      <c r="AL36" s="183"/>
      <c r="AM36" s="184"/>
      <c r="AN36" s="185"/>
      <c r="AO36" s="186"/>
      <c r="AP36" s="186"/>
      <c r="AQ36" s="186"/>
      <c r="AS36" s="188"/>
      <c r="AT36" s="186"/>
      <c r="AU36" s="186"/>
      <c r="AV36" s="196"/>
      <c r="AW36" s="182"/>
      <c r="AX36" s="183"/>
      <c r="AY36" s="184"/>
      <c r="AZ36" s="185"/>
      <c r="BA36" s="186"/>
      <c r="BB36" s="186"/>
      <c r="BC36" s="186"/>
      <c r="BE36" s="188"/>
      <c r="BF36" s="186"/>
      <c r="BG36" s="186"/>
      <c r="BH36" s="196"/>
      <c r="BI36" s="182"/>
      <c r="BJ36" s="183"/>
      <c r="BK36" s="184"/>
      <c r="BL36" s="185"/>
      <c r="BM36" s="186"/>
      <c r="BN36" s="186"/>
      <c r="BO36" s="186"/>
      <c r="BQ36" s="188"/>
      <c r="BR36" s="186"/>
      <c r="BS36" s="186"/>
      <c r="BT36" s="196"/>
      <c r="BU36" s="182"/>
      <c r="BV36" s="183"/>
      <c r="BW36" s="184"/>
      <c r="BX36" s="185"/>
      <c r="BY36" s="186"/>
      <c r="BZ36" s="186"/>
      <c r="CA36" s="186"/>
      <c r="CC36" s="188"/>
      <c r="CD36" s="186"/>
      <c r="CE36" s="186"/>
      <c r="CF36" s="196"/>
      <c r="CG36" s="182"/>
      <c r="CH36" s="183"/>
      <c r="CI36" s="184"/>
      <c r="CJ36" s="185"/>
      <c r="CK36" s="186"/>
      <c r="CL36" s="186"/>
      <c r="CM36" s="186"/>
      <c r="CO36" s="188"/>
      <c r="CP36" s="186"/>
      <c r="CQ36" s="186"/>
      <c r="CR36" s="196"/>
      <c r="CS36" s="182"/>
      <c r="CT36" s="183"/>
      <c r="CU36" s="184"/>
      <c r="CV36" s="185"/>
      <c r="CW36" s="186"/>
      <c r="CX36" s="186"/>
      <c r="CY36" s="186"/>
      <c r="DA36" s="188"/>
      <c r="DB36" s="186"/>
      <c r="DC36" s="186"/>
      <c r="DD36" s="196"/>
      <c r="DE36" s="182"/>
      <c r="DF36" s="183"/>
      <c r="DG36" s="184"/>
      <c r="DH36" s="185"/>
      <c r="DI36" s="186"/>
      <c r="DJ36" s="186"/>
      <c r="DK36" s="186"/>
      <c r="DM36" s="188"/>
      <c r="DN36" s="186"/>
      <c r="DO36" s="186"/>
      <c r="DP36" s="196"/>
      <c r="DQ36" s="182"/>
      <c r="DR36" s="183"/>
      <c r="DS36" s="184"/>
      <c r="DT36" s="185"/>
      <c r="DU36" s="186"/>
      <c r="DV36" s="186"/>
      <c r="DW36" s="186"/>
      <c r="DY36" s="188"/>
      <c r="DZ36" s="186"/>
      <c r="EA36" s="186"/>
      <c r="EB36" s="196"/>
      <c r="EC36" s="182"/>
      <c r="ED36" s="183"/>
      <c r="EE36" s="184"/>
      <c r="EF36" s="185"/>
      <c r="EG36" s="186"/>
      <c r="EH36" s="186"/>
      <c r="EI36" s="186"/>
      <c r="EK36" s="188"/>
      <c r="EL36" s="186"/>
      <c r="EM36" s="186"/>
      <c r="EN36" s="196"/>
      <c r="EO36" s="182"/>
      <c r="EP36" s="183"/>
      <c r="EQ36" s="184"/>
      <c r="ER36" s="185"/>
      <c r="ES36" s="186"/>
      <c r="ET36" s="186"/>
      <c r="EU36" s="186"/>
      <c r="EW36" s="188"/>
      <c r="EX36" s="186"/>
      <c r="EY36" s="186"/>
      <c r="EZ36" s="196"/>
      <c r="FA36" s="182"/>
      <c r="FB36" s="183"/>
      <c r="FC36" s="184"/>
      <c r="FD36" s="185"/>
      <c r="FE36" s="186"/>
      <c r="FF36" s="186"/>
      <c r="FG36" s="186"/>
      <c r="FI36" s="188"/>
      <c r="FJ36" s="186"/>
      <c r="FK36" s="186"/>
      <c r="FL36" s="196"/>
      <c r="FM36" s="182"/>
      <c r="FN36" s="183"/>
      <c r="FO36" s="184"/>
      <c r="FP36" s="185"/>
      <c r="FQ36" s="186"/>
      <c r="FR36" s="186"/>
      <c r="FS36" s="186"/>
      <c r="FU36" s="188"/>
      <c r="FV36" s="186"/>
      <c r="FW36" s="186"/>
      <c r="FX36" s="196"/>
      <c r="FY36" s="182"/>
      <c r="FZ36" s="183"/>
      <c r="GA36" s="184"/>
      <c r="GB36" s="185"/>
      <c r="GC36" s="186"/>
      <c r="GD36" s="186"/>
      <c r="GE36" s="186"/>
      <c r="GG36" s="188"/>
      <c r="GH36" s="186"/>
      <c r="GI36" s="186"/>
      <c r="GJ36" s="196"/>
      <c r="GK36" s="182"/>
      <c r="GL36" s="183"/>
      <c r="GM36" s="184"/>
      <c r="GN36" s="185"/>
      <c r="GO36" s="186"/>
      <c r="GP36" s="186"/>
      <c r="GQ36" s="186"/>
      <c r="GS36" s="188"/>
      <c r="GT36" s="186"/>
      <c r="GU36" s="186"/>
      <c r="GV36" s="196"/>
      <c r="GW36" s="182"/>
      <c r="GX36" s="183"/>
      <c r="GY36" s="184"/>
      <c r="GZ36" s="185"/>
      <c r="HA36" s="186"/>
      <c r="HB36" s="186"/>
      <c r="HC36" s="186"/>
      <c r="HE36" s="188"/>
      <c r="HF36" s="186"/>
      <c r="HG36" s="186"/>
      <c r="HH36" s="196"/>
      <c r="HI36" s="182"/>
      <c r="HJ36" s="183"/>
      <c r="HK36" s="184"/>
      <c r="HL36" s="185"/>
      <c r="HM36" s="186"/>
      <c r="HN36" s="186"/>
      <c r="HO36" s="186"/>
      <c r="HQ36" s="188"/>
      <c r="HR36" s="186"/>
      <c r="HS36" s="186"/>
      <c r="HT36" s="196"/>
      <c r="HU36" s="182"/>
      <c r="HV36" s="183"/>
      <c r="HW36" s="184"/>
      <c r="HX36" s="185"/>
      <c r="HY36" s="186"/>
      <c r="HZ36" s="186"/>
      <c r="IA36" s="186"/>
      <c r="IC36" s="188"/>
      <c r="ID36" s="186"/>
      <c r="IE36" s="186"/>
      <c r="IF36" s="196"/>
      <c r="IG36" s="182"/>
      <c r="IH36" s="183"/>
      <c r="II36" s="184"/>
      <c r="IJ36" s="185"/>
      <c r="IK36" s="186"/>
      <c r="IL36" s="186"/>
      <c r="IM36" s="186"/>
      <c r="IO36" s="188"/>
      <c r="IP36" s="186"/>
      <c r="IQ36" s="186"/>
      <c r="IR36" s="196"/>
      <c r="IS36" s="182"/>
      <c r="IT36" s="183"/>
      <c r="IU36" s="184"/>
      <c r="IV36" s="185"/>
      <c r="IW36" s="186"/>
      <c r="IX36" s="186"/>
      <c r="IY36" s="186"/>
      <c r="JA36" s="188"/>
      <c r="JB36" s="186"/>
      <c r="JC36" s="186"/>
      <c r="JD36" s="196"/>
      <c r="JE36" s="182"/>
      <c r="JF36" s="183"/>
      <c r="JG36" s="184"/>
      <c r="JH36" s="185"/>
      <c r="JI36" s="186"/>
      <c r="JJ36" s="186"/>
      <c r="JK36" s="186"/>
      <c r="JM36" s="188"/>
      <c r="JN36" s="186"/>
      <c r="JO36" s="186"/>
      <c r="JP36" s="196"/>
      <c r="JQ36" s="182"/>
      <c r="JR36" s="183"/>
      <c r="JS36" s="184"/>
      <c r="JT36" s="185"/>
      <c r="JU36" s="186"/>
      <c r="JV36" s="186"/>
      <c r="JW36" s="186"/>
      <c r="JY36" s="188"/>
      <c r="JZ36" s="186"/>
      <c r="KA36" s="186"/>
      <c r="KB36" s="196"/>
      <c r="KC36" s="182"/>
      <c r="KD36" s="183"/>
      <c r="KE36" s="184"/>
      <c r="KF36" s="185"/>
      <c r="KG36" s="186"/>
      <c r="KH36" s="186"/>
      <c r="KI36" s="186"/>
      <c r="KK36" s="188"/>
      <c r="KL36" s="186"/>
      <c r="KM36" s="186"/>
      <c r="KN36" s="196"/>
      <c r="KO36" s="182"/>
      <c r="KP36" s="183"/>
      <c r="KQ36" s="184"/>
      <c r="KR36" s="185"/>
      <c r="KS36" s="186"/>
      <c r="KT36" s="186"/>
      <c r="KU36" s="186"/>
      <c r="KW36" s="188"/>
      <c r="KX36" s="186"/>
      <c r="KY36" s="186"/>
      <c r="KZ36" s="196"/>
      <c r="LA36" s="182"/>
      <c r="LB36" s="183"/>
      <c r="LC36" s="184"/>
      <c r="LD36" s="185"/>
      <c r="LE36" s="186"/>
      <c r="LF36" s="186"/>
      <c r="LG36" s="186"/>
      <c r="LI36" s="188"/>
      <c r="LJ36" s="186"/>
      <c r="LK36" s="186"/>
      <c r="LL36" s="196"/>
      <c r="LM36" s="182"/>
      <c r="LN36" s="183"/>
      <c r="LO36" s="184"/>
      <c r="LP36" s="185"/>
      <c r="LQ36" s="186"/>
      <c r="LR36" s="186"/>
      <c r="LS36" s="186"/>
      <c r="LU36" s="188"/>
      <c r="LV36" s="186"/>
      <c r="LW36" s="186"/>
      <c r="LX36" s="196"/>
      <c r="LY36" s="182"/>
      <c r="LZ36" s="183"/>
      <c r="MA36" s="184"/>
      <c r="MB36" s="185"/>
      <c r="MC36" s="186"/>
      <c r="MD36" s="186"/>
      <c r="ME36" s="186"/>
      <c r="MG36" s="188"/>
      <c r="MH36" s="186"/>
      <c r="MI36" s="186"/>
      <c r="MJ36" s="196"/>
      <c r="MK36" s="182"/>
      <c r="ML36" s="183"/>
      <c r="MM36" s="184"/>
      <c r="MN36" s="185"/>
      <c r="MO36" s="186"/>
      <c r="MP36" s="186"/>
      <c r="MQ36" s="186"/>
      <c r="MS36" s="188"/>
      <c r="MT36" s="186"/>
      <c r="MU36" s="186"/>
      <c r="MV36" s="196"/>
      <c r="MW36" s="182"/>
      <c r="MX36" s="183"/>
      <c r="MY36" s="184"/>
      <c r="MZ36" s="185"/>
      <c r="NA36" s="186"/>
      <c r="NB36" s="186"/>
      <c r="NC36" s="186"/>
      <c r="NE36" s="188"/>
      <c r="NF36" s="186"/>
      <c r="NG36" s="186"/>
      <c r="NH36" s="196"/>
      <c r="NI36" s="182"/>
      <c r="NJ36" s="183"/>
      <c r="NK36" s="184"/>
      <c r="NL36" s="185"/>
      <c r="NM36" s="186"/>
      <c r="NN36" s="186"/>
      <c r="NO36" s="186"/>
      <c r="NQ36" s="188"/>
      <c r="NR36" s="186"/>
      <c r="NS36" s="186"/>
      <c r="NT36" s="196"/>
      <c r="NU36" s="182"/>
      <c r="NV36" s="183"/>
      <c r="NW36" s="184"/>
      <c r="NX36" s="185"/>
      <c r="NY36" s="186"/>
      <c r="NZ36" s="186"/>
      <c r="OA36" s="186"/>
      <c r="OC36" s="188"/>
      <c r="OD36" s="186"/>
      <c r="OE36" s="186"/>
      <c r="OF36" s="196"/>
      <c r="OG36" s="182"/>
      <c r="OH36" s="183"/>
      <c r="OI36" s="184"/>
      <c r="OJ36" s="185"/>
      <c r="OK36" s="186"/>
      <c r="OL36" s="186"/>
      <c r="OM36" s="186"/>
      <c r="OO36" s="188"/>
      <c r="OP36" s="186"/>
      <c r="OQ36" s="186"/>
      <c r="OR36" s="196"/>
      <c r="OS36" s="182"/>
      <c r="OT36" s="183"/>
      <c r="OU36" s="184"/>
      <c r="OV36" s="185"/>
      <c r="OW36" s="186"/>
      <c r="OX36" s="186"/>
      <c r="OY36" s="186"/>
      <c r="PA36" s="188"/>
      <c r="PB36" s="186"/>
      <c r="PC36" s="186"/>
      <c r="PD36" s="196"/>
      <c r="PE36" s="182"/>
      <c r="PF36" s="183"/>
      <c r="PG36" s="184"/>
      <c r="PH36" s="185"/>
      <c r="PI36" s="186"/>
      <c r="PJ36" s="186"/>
      <c r="PK36" s="186"/>
      <c r="PM36" s="188"/>
      <c r="PN36" s="186"/>
      <c r="PO36" s="186"/>
      <c r="PP36" s="196"/>
      <c r="PQ36" s="182"/>
      <c r="PR36" s="183"/>
      <c r="PS36" s="184"/>
      <c r="PT36" s="185"/>
      <c r="PU36" s="186"/>
      <c r="PV36" s="186"/>
      <c r="PW36" s="186"/>
      <c r="PY36" s="188"/>
      <c r="PZ36" s="186"/>
      <c r="QA36" s="186"/>
      <c r="QB36" s="196"/>
      <c r="QC36" s="182"/>
      <c r="QD36" s="183"/>
      <c r="QE36" s="184"/>
      <c r="QF36" s="185"/>
      <c r="QG36" s="186"/>
      <c r="QH36" s="186"/>
      <c r="QI36" s="186"/>
      <c r="QK36" s="188"/>
      <c r="QL36" s="186"/>
      <c r="QM36" s="186"/>
      <c r="QN36" s="196"/>
      <c r="QO36" s="182"/>
      <c r="QP36" s="183"/>
      <c r="QQ36" s="184"/>
      <c r="QR36" s="185"/>
      <c r="QS36" s="186"/>
      <c r="QT36" s="186"/>
      <c r="QU36" s="186"/>
      <c r="QW36" s="188"/>
      <c r="QX36" s="186"/>
      <c r="QY36" s="186"/>
      <c r="QZ36" s="196"/>
      <c r="RA36" s="182"/>
      <c r="RB36" s="183"/>
      <c r="RC36" s="184"/>
      <c r="RD36" s="185"/>
      <c r="RE36" s="186"/>
      <c r="RF36" s="186"/>
      <c r="RG36" s="186"/>
      <c r="RI36" s="188"/>
      <c r="RJ36" s="186"/>
      <c r="RK36" s="186"/>
      <c r="RL36" s="196"/>
      <c r="RM36" s="182"/>
      <c r="RN36" s="183"/>
      <c r="RO36" s="184"/>
      <c r="RP36" s="185"/>
      <c r="RQ36" s="186"/>
      <c r="RR36" s="186"/>
      <c r="RS36" s="186"/>
      <c r="RU36" s="188"/>
      <c r="RV36" s="186"/>
      <c r="RW36" s="186"/>
      <c r="RX36" s="196"/>
      <c r="RY36" s="182"/>
      <c r="RZ36" s="183"/>
      <c r="SA36" s="184"/>
      <c r="SB36" s="185"/>
      <c r="SC36" s="186"/>
      <c r="SD36" s="186"/>
      <c r="SE36" s="186"/>
      <c r="SG36" s="188"/>
      <c r="SH36" s="186"/>
      <c r="SI36" s="186"/>
      <c r="SJ36" s="196"/>
      <c r="SK36" s="182"/>
      <c r="SL36" s="183"/>
      <c r="SM36" s="184"/>
      <c r="SN36" s="185"/>
      <c r="SO36" s="186"/>
      <c r="SP36" s="186"/>
      <c r="SQ36" s="186"/>
      <c r="SS36" s="188"/>
      <c r="ST36" s="186"/>
      <c r="SU36" s="186"/>
      <c r="SV36" s="196"/>
      <c r="SW36" s="182"/>
      <c r="SX36" s="183"/>
      <c r="SY36" s="184"/>
      <c r="SZ36" s="185"/>
      <c r="TA36" s="186"/>
      <c r="TB36" s="186"/>
      <c r="TC36" s="186"/>
      <c r="TE36" s="188"/>
      <c r="TF36" s="186"/>
      <c r="TG36" s="186"/>
      <c r="TH36" s="196"/>
      <c r="TI36" s="182"/>
      <c r="TJ36" s="183"/>
      <c r="TK36" s="184"/>
      <c r="TL36" s="185"/>
      <c r="TM36" s="186"/>
      <c r="TN36" s="186"/>
      <c r="TO36" s="186"/>
      <c r="TQ36" s="188"/>
      <c r="TR36" s="186"/>
      <c r="TS36" s="186"/>
      <c r="TT36" s="196"/>
      <c r="TU36" s="182"/>
      <c r="TV36" s="183"/>
      <c r="TW36" s="184"/>
      <c r="TX36" s="185"/>
      <c r="TY36" s="186"/>
      <c r="TZ36" s="186"/>
      <c r="UA36" s="186"/>
      <c r="UC36" s="188"/>
      <c r="UD36" s="186"/>
      <c r="UE36" s="186"/>
      <c r="UF36" s="196"/>
      <c r="UG36" s="182"/>
      <c r="UH36" s="183"/>
      <c r="UI36" s="184"/>
      <c r="UJ36" s="185"/>
      <c r="UK36" s="186"/>
      <c r="UL36" s="186"/>
      <c r="UM36" s="186"/>
      <c r="UO36" s="188"/>
      <c r="UP36" s="186"/>
      <c r="UQ36" s="186"/>
      <c r="UR36" s="196"/>
      <c r="US36" s="182"/>
      <c r="UT36" s="183"/>
      <c r="UU36" s="184"/>
      <c r="UV36" s="185"/>
      <c r="UW36" s="186"/>
      <c r="UX36" s="186"/>
      <c r="UY36" s="186"/>
      <c r="VA36" s="188"/>
      <c r="VB36" s="186"/>
      <c r="VC36" s="186"/>
      <c r="VD36" s="196"/>
      <c r="VE36" s="182"/>
      <c r="VF36" s="183"/>
      <c r="VG36" s="184"/>
      <c r="VH36" s="185"/>
      <c r="VI36" s="186"/>
      <c r="VJ36" s="186"/>
      <c r="VK36" s="186"/>
      <c r="VM36" s="188"/>
      <c r="VN36" s="186"/>
      <c r="VO36" s="186"/>
      <c r="VP36" s="196"/>
      <c r="VQ36" s="182"/>
      <c r="VR36" s="183"/>
      <c r="VS36" s="184"/>
      <c r="VT36" s="185"/>
      <c r="VU36" s="186"/>
      <c r="VV36" s="186"/>
      <c r="VW36" s="186"/>
      <c r="VY36" s="188"/>
      <c r="VZ36" s="186"/>
      <c r="WA36" s="186"/>
      <c r="WB36" s="196"/>
      <c r="WC36" s="182"/>
      <c r="WD36" s="183"/>
      <c r="WE36" s="184"/>
      <c r="WF36" s="185"/>
      <c r="WG36" s="186"/>
      <c r="WH36" s="186"/>
      <c r="WI36" s="186"/>
      <c r="WK36" s="188"/>
      <c r="WL36" s="186"/>
      <c r="WM36" s="186"/>
      <c r="WN36" s="196"/>
      <c r="WO36" s="182"/>
      <c r="WP36" s="183"/>
      <c r="WQ36" s="184"/>
      <c r="WR36" s="185"/>
      <c r="WS36" s="186"/>
      <c r="WT36" s="186"/>
      <c r="WU36" s="186"/>
      <c r="WW36" s="188"/>
      <c r="WX36" s="186"/>
      <c r="WY36" s="186"/>
      <c r="WZ36" s="196"/>
      <c r="XA36" s="182"/>
      <c r="XB36" s="183"/>
      <c r="XC36" s="184"/>
      <c r="XD36" s="185"/>
      <c r="XE36" s="186"/>
      <c r="XF36" s="186"/>
      <c r="XG36" s="186"/>
      <c r="XI36" s="188"/>
      <c r="XJ36" s="186"/>
      <c r="XK36" s="186"/>
      <c r="XL36" s="196"/>
      <c r="XM36" s="182"/>
      <c r="XN36" s="183"/>
      <c r="XO36" s="184"/>
      <c r="XP36" s="185"/>
      <c r="XQ36" s="186"/>
      <c r="XR36" s="186"/>
      <c r="XS36" s="186"/>
      <c r="XU36" s="188"/>
      <c r="XV36" s="186"/>
      <c r="XW36" s="186"/>
      <c r="XX36" s="196"/>
      <c r="XY36" s="182"/>
      <c r="XZ36" s="183"/>
      <c r="YA36" s="184"/>
      <c r="YB36" s="185"/>
      <c r="YC36" s="186"/>
      <c r="YD36" s="186"/>
      <c r="YE36" s="186"/>
      <c r="YG36" s="188"/>
      <c r="YH36" s="186"/>
      <c r="YI36" s="186"/>
      <c r="YJ36" s="196"/>
      <c r="YK36" s="182"/>
      <c r="YL36" s="183"/>
      <c r="YM36" s="184"/>
      <c r="YN36" s="185"/>
      <c r="YO36" s="186"/>
      <c r="YP36" s="186"/>
      <c r="YQ36" s="186"/>
      <c r="YS36" s="188"/>
      <c r="YT36" s="186"/>
      <c r="YU36" s="186"/>
      <c r="YV36" s="196"/>
      <c r="YW36" s="182"/>
      <c r="YX36" s="183"/>
      <c r="YY36" s="184"/>
      <c r="YZ36" s="185"/>
      <c r="ZA36" s="186"/>
      <c r="ZB36" s="186"/>
      <c r="ZC36" s="186"/>
      <c r="ZE36" s="188"/>
      <c r="ZF36" s="186"/>
      <c r="ZG36" s="186"/>
      <c r="ZH36" s="196"/>
      <c r="ZI36" s="182"/>
      <c r="ZJ36" s="183"/>
      <c r="ZK36" s="184"/>
      <c r="ZL36" s="185"/>
      <c r="ZM36" s="186"/>
      <c r="ZN36" s="186"/>
      <c r="ZO36" s="186"/>
      <c r="ZQ36" s="188"/>
      <c r="ZR36" s="186"/>
      <c r="ZS36" s="186"/>
      <c r="ZT36" s="196"/>
      <c r="ZU36" s="182"/>
      <c r="ZV36" s="183"/>
      <c r="ZW36" s="184"/>
      <c r="ZX36" s="185"/>
      <c r="ZY36" s="186"/>
      <c r="ZZ36" s="186"/>
      <c r="AAA36" s="186"/>
      <c r="AAC36" s="188"/>
      <c r="AAD36" s="186"/>
      <c r="AAE36" s="186"/>
      <c r="AAF36" s="196"/>
      <c r="AAG36" s="182"/>
      <c r="AAH36" s="183"/>
      <c r="AAI36" s="184"/>
      <c r="AAJ36" s="185"/>
      <c r="AAK36" s="186"/>
      <c r="AAL36" s="186"/>
      <c r="AAM36" s="186"/>
      <c r="AAO36" s="188"/>
      <c r="AAP36" s="186"/>
      <c r="AAQ36" s="186"/>
      <c r="AAR36" s="196"/>
      <c r="AAS36" s="182"/>
      <c r="AAT36" s="183"/>
      <c r="AAU36" s="184"/>
      <c r="AAV36" s="185"/>
      <c r="AAW36" s="186"/>
      <c r="AAX36" s="186"/>
      <c r="AAY36" s="186"/>
      <c r="ABA36" s="188"/>
      <c r="ABB36" s="186"/>
      <c r="ABC36" s="186"/>
      <c r="ABD36" s="196"/>
      <c r="ABE36" s="182"/>
      <c r="ABF36" s="183"/>
      <c r="ABG36" s="184"/>
      <c r="ABH36" s="185"/>
      <c r="ABI36" s="186"/>
      <c r="ABJ36" s="186"/>
      <c r="ABK36" s="186"/>
      <c r="ABM36" s="188"/>
      <c r="ABN36" s="186"/>
      <c r="ABO36" s="186"/>
      <c r="ABP36" s="196"/>
      <c r="ABQ36" s="182"/>
      <c r="ABR36" s="183"/>
      <c r="ABS36" s="184"/>
      <c r="ABT36" s="185"/>
      <c r="ABU36" s="186"/>
      <c r="ABV36" s="186"/>
      <c r="ABW36" s="186"/>
      <c r="ABY36" s="188"/>
      <c r="ABZ36" s="186"/>
      <c r="ACA36" s="186"/>
      <c r="ACB36" s="196"/>
      <c r="ACC36" s="182"/>
      <c r="ACD36" s="183"/>
      <c r="ACE36" s="184"/>
      <c r="ACF36" s="185"/>
      <c r="ACG36" s="186"/>
      <c r="ACH36" s="186"/>
      <c r="ACI36" s="186"/>
      <c r="ACK36" s="188"/>
      <c r="ACL36" s="186"/>
      <c r="ACM36" s="186"/>
      <c r="ACN36" s="196"/>
      <c r="ACO36" s="182"/>
      <c r="ACP36" s="183"/>
      <c r="ACQ36" s="184"/>
      <c r="ACR36" s="185"/>
      <c r="ACS36" s="186"/>
      <c r="ACT36" s="186"/>
      <c r="ACU36" s="186"/>
      <c r="ACW36" s="188"/>
      <c r="ACX36" s="186"/>
      <c r="ACY36" s="186"/>
      <c r="ACZ36" s="196"/>
      <c r="ADA36" s="182"/>
      <c r="ADB36" s="183"/>
      <c r="ADC36" s="184"/>
      <c r="ADD36" s="185"/>
      <c r="ADE36" s="186"/>
      <c r="ADF36" s="186"/>
      <c r="ADG36" s="186"/>
      <c r="ADI36" s="188"/>
      <c r="ADJ36" s="186"/>
      <c r="ADK36" s="186"/>
      <c r="ADL36" s="196"/>
      <c r="ADM36" s="182"/>
      <c r="ADN36" s="183"/>
      <c r="ADO36" s="184"/>
      <c r="ADP36" s="185"/>
      <c r="ADQ36" s="186"/>
      <c r="ADR36" s="186"/>
      <c r="ADS36" s="186"/>
      <c r="ADU36" s="188"/>
      <c r="ADV36" s="186"/>
      <c r="ADW36" s="186"/>
      <c r="ADX36" s="196"/>
      <c r="ADY36" s="182"/>
      <c r="ADZ36" s="183"/>
      <c r="AEA36" s="184"/>
      <c r="AEB36" s="185"/>
      <c r="AEC36" s="186"/>
      <c r="AED36" s="186"/>
      <c r="AEE36" s="186"/>
      <c r="AEG36" s="188"/>
      <c r="AEH36" s="186"/>
      <c r="AEI36" s="186"/>
      <c r="AEJ36" s="196"/>
      <c r="AEK36" s="182"/>
      <c r="AEL36" s="183"/>
      <c r="AEM36" s="184"/>
      <c r="AEN36" s="185"/>
      <c r="AEO36" s="186"/>
      <c r="AEP36" s="186"/>
      <c r="AEQ36" s="186"/>
      <c r="AES36" s="188"/>
      <c r="AET36" s="186"/>
      <c r="AEU36" s="186"/>
      <c r="AEV36" s="196"/>
      <c r="AEW36" s="182"/>
      <c r="AEX36" s="183"/>
      <c r="AEY36" s="184"/>
      <c r="AEZ36" s="185"/>
      <c r="AFA36" s="186"/>
      <c r="AFB36" s="186"/>
      <c r="AFC36" s="186"/>
      <c r="AFE36" s="188"/>
      <c r="AFF36" s="186"/>
      <c r="AFG36" s="186"/>
      <c r="AFH36" s="196"/>
      <c r="AFI36" s="182"/>
      <c r="AFJ36" s="183"/>
      <c r="AFK36" s="184"/>
      <c r="AFL36" s="185"/>
      <c r="AFM36" s="186"/>
      <c r="AFN36" s="186"/>
      <c r="AFO36" s="186"/>
      <c r="AFQ36" s="188"/>
      <c r="AFR36" s="186"/>
      <c r="AFS36" s="186"/>
      <c r="AFT36" s="196"/>
      <c r="AFU36" s="182"/>
      <c r="AFV36" s="183"/>
      <c r="AFW36" s="184"/>
      <c r="AFX36" s="185"/>
      <c r="AFY36" s="186"/>
      <c r="AFZ36" s="186"/>
      <c r="AGA36" s="186"/>
      <c r="AGC36" s="188"/>
      <c r="AGD36" s="186"/>
      <c r="AGE36" s="186"/>
      <c r="AGF36" s="196"/>
      <c r="AGG36" s="182"/>
      <c r="AGH36" s="183"/>
      <c r="AGI36" s="184"/>
      <c r="AGJ36" s="185"/>
      <c r="AGK36" s="186"/>
      <c r="AGL36" s="186"/>
      <c r="AGM36" s="186"/>
      <c r="AGO36" s="188"/>
      <c r="AGP36" s="186"/>
      <c r="AGQ36" s="186"/>
      <c r="AGR36" s="196"/>
      <c r="AGS36" s="182"/>
      <c r="AGT36" s="183"/>
      <c r="AGU36" s="184"/>
      <c r="AGV36" s="185"/>
      <c r="AGW36" s="186"/>
      <c r="AGX36" s="186"/>
      <c r="AGY36" s="186"/>
      <c r="AHA36" s="188"/>
      <c r="AHB36" s="186"/>
      <c r="AHC36" s="186"/>
      <c r="AHD36" s="196"/>
      <c r="AHE36" s="182"/>
      <c r="AHF36" s="183"/>
      <c r="AHG36" s="184"/>
      <c r="AHH36" s="185"/>
      <c r="AHI36" s="186"/>
      <c r="AHJ36" s="186"/>
      <c r="AHK36" s="186"/>
      <c r="AHM36" s="188"/>
      <c r="AHN36" s="186"/>
      <c r="AHO36" s="186"/>
      <c r="AHP36" s="196"/>
      <c r="AHQ36" s="182"/>
      <c r="AHR36" s="183"/>
      <c r="AHS36" s="184"/>
      <c r="AHT36" s="185"/>
      <c r="AHU36" s="186"/>
      <c r="AHV36" s="186"/>
      <c r="AHW36" s="186"/>
      <c r="AHY36" s="188"/>
      <c r="AHZ36" s="186"/>
      <c r="AIA36" s="186"/>
      <c r="AIB36" s="196"/>
      <c r="AIC36" s="182"/>
      <c r="AID36" s="183"/>
      <c r="AIE36" s="184"/>
      <c r="AIF36" s="185"/>
      <c r="AIG36" s="186"/>
      <c r="AIH36" s="186"/>
      <c r="AII36" s="186"/>
      <c r="AIK36" s="188"/>
      <c r="AIL36" s="186"/>
      <c r="AIM36" s="186"/>
      <c r="AIN36" s="196"/>
      <c r="AIO36" s="182"/>
      <c r="AIP36" s="183"/>
      <c r="AIQ36" s="184"/>
      <c r="AIR36" s="185"/>
      <c r="AIS36" s="186"/>
      <c r="AIT36" s="186"/>
      <c r="AIU36" s="186"/>
      <c r="AIW36" s="188"/>
      <c r="AIX36" s="186"/>
      <c r="AIY36" s="186"/>
      <c r="AIZ36" s="196"/>
      <c r="AJA36" s="182"/>
      <c r="AJB36" s="183"/>
      <c r="AJC36" s="184"/>
      <c r="AJD36" s="185"/>
      <c r="AJE36" s="186"/>
      <c r="AJF36" s="186"/>
      <c r="AJG36" s="186"/>
      <c r="AJI36" s="188"/>
      <c r="AJJ36" s="186"/>
      <c r="AJK36" s="186"/>
      <c r="AJL36" s="196"/>
      <c r="AJM36" s="182"/>
      <c r="AJN36" s="183"/>
      <c r="AJO36" s="184"/>
      <c r="AJP36" s="185"/>
      <c r="AJQ36" s="186"/>
      <c r="AJR36" s="186"/>
      <c r="AJS36" s="186"/>
      <c r="AJU36" s="188"/>
      <c r="AJV36" s="186"/>
      <c r="AJW36" s="186"/>
      <c r="AJX36" s="196"/>
      <c r="AJY36" s="182"/>
      <c r="AJZ36" s="183"/>
      <c r="AKA36" s="184"/>
      <c r="AKB36" s="185"/>
      <c r="AKC36" s="186"/>
      <c r="AKD36" s="186"/>
      <c r="AKE36" s="186"/>
      <c r="AKG36" s="188"/>
      <c r="AKH36" s="186"/>
      <c r="AKI36" s="186"/>
      <c r="AKJ36" s="196"/>
      <c r="AKK36" s="182"/>
      <c r="AKL36" s="183"/>
      <c r="AKM36" s="184"/>
      <c r="AKN36" s="185"/>
      <c r="AKO36" s="186"/>
      <c r="AKP36" s="186"/>
      <c r="AKQ36" s="186"/>
      <c r="AKS36" s="188"/>
      <c r="AKT36" s="186"/>
      <c r="AKU36" s="186"/>
      <c r="AKV36" s="196"/>
      <c r="AKW36" s="182"/>
      <c r="AKX36" s="183"/>
      <c r="AKY36" s="184"/>
      <c r="AKZ36" s="185"/>
      <c r="ALA36" s="186"/>
      <c r="ALB36" s="186"/>
      <c r="ALC36" s="186"/>
      <c r="ALE36" s="188"/>
      <c r="ALF36" s="186"/>
      <c r="ALG36" s="186"/>
      <c r="ALH36" s="196"/>
      <c r="ALI36" s="182"/>
      <c r="ALJ36" s="183"/>
      <c r="ALK36" s="184"/>
      <c r="ALL36" s="185"/>
      <c r="ALM36" s="186"/>
      <c r="ALN36" s="186"/>
      <c r="ALO36" s="186"/>
      <c r="ALQ36" s="188"/>
      <c r="ALR36" s="186"/>
      <c r="ALS36" s="186"/>
      <c r="ALT36" s="196"/>
      <c r="ALU36" s="182"/>
      <c r="ALV36" s="183"/>
      <c r="ALW36" s="184"/>
      <c r="ALX36" s="185"/>
      <c r="ALY36" s="186"/>
      <c r="ALZ36" s="186"/>
      <c r="AMA36" s="186"/>
      <c r="AMC36" s="188"/>
      <c r="AMD36" s="186"/>
      <c r="AME36" s="186"/>
      <c r="AMF36" s="196"/>
      <c r="AMG36" s="182"/>
      <c r="AMH36" s="183"/>
      <c r="AMI36" s="184"/>
      <c r="AMJ36" s="185"/>
      <c r="AMK36" s="186"/>
      <c r="AML36" s="186"/>
      <c r="AMM36" s="186"/>
      <c r="AMO36" s="188"/>
      <c r="AMP36" s="186"/>
      <c r="AMQ36" s="186"/>
      <c r="AMR36" s="196"/>
      <c r="AMS36" s="182"/>
      <c r="AMT36" s="183"/>
      <c r="AMU36" s="184"/>
      <c r="AMV36" s="185"/>
      <c r="AMW36" s="186"/>
      <c r="AMX36" s="186"/>
      <c r="AMY36" s="186"/>
      <c r="ANA36" s="188"/>
      <c r="ANB36" s="186"/>
      <c r="ANC36" s="186"/>
      <c r="AND36" s="196"/>
      <c r="ANE36" s="182"/>
      <c r="ANF36" s="183"/>
      <c r="ANG36" s="184"/>
      <c r="ANH36" s="185"/>
      <c r="ANI36" s="186"/>
      <c r="ANJ36" s="186"/>
      <c r="ANK36" s="186"/>
      <c r="ANM36" s="188"/>
      <c r="ANN36" s="186"/>
      <c r="ANO36" s="186"/>
      <c r="ANP36" s="196"/>
      <c r="ANQ36" s="182"/>
      <c r="ANR36" s="183"/>
      <c r="ANS36" s="184"/>
      <c r="ANT36" s="185"/>
      <c r="ANU36" s="186"/>
      <c r="ANV36" s="186"/>
      <c r="ANW36" s="186"/>
      <c r="ANY36" s="188"/>
      <c r="ANZ36" s="186"/>
      <c r="AOA36" s="186"/>
      <c r="AOB36" s="196"/>
      <c r="AOC36" s="182"/>
      <c r="AOD36" s="183"/>
      <c r="AOE36" s="184"/>
      <c r="AOF36" s="185"/>
      <c r="AOG36" s="186"/>
      <c r="AOH36" s="186"/>
      <c r="AOI36" s="186"/>
      <c r="AOK36" s="188"/>
      <c r="AOL36" s="186"/>
      <c r="AOM36" s="186"/>
      <c r="AON36" s="196"/>
      <c r="AOO36" s="182"/>
      <c r="AOP36" s="183"/>
      <c r="AOQ36" s="184"/>
      <c r="AOR36" s="185"/>
      <c r="AOS36" s="186"/>
      <c r="AOT36" s="186"/>
      <c r="AOU36" s="186"/>
      <c r="AOW36" s="188"/>
      <c r="AOX36" s="186"/>
      <c r="AOY36" s="186"/>
      <c r="AOZ36" s="196"/>
      <c r="APA36" s="182"/>
      <c r="APB36" s="183"/>
      <c r="APC36" s="184"/>
      <c r="APD36" s="185"/>
      <c r="APE36" s="186"/>
      <c r="APF36" s="186"/>
      <c r="APG36" s="186"/>
      <c r="API36" s="188"/>
      <c r="APJ36" s="186"/>
      <c r="APK36" s="186"/>
      <c r="APL36" s="196"/>
      <c r="APM36" s="182"/>
      <c r="APN36" s="183"/>
      <c r="APO36" s="184"/>
      <c r="APP36" s="185"/>
      <c r="APQ36" s="186"/>
      <c r="APR36" s="186"/>
      <c r="APS36" s="186"/>
      <c r="APU36" s="188"/>
      <c r="APV36" s="186"/>
      <c r="APW36" s="186"/>
      <c r="APX36" s="196"/>
      <c r="APY36" s="182"/>
      <c r="APZ36" s="183"/>
      <c r="AQA36" s="184"/>
      <c r="AQB36" s="185"/>
      <c r="AQC36" s="186"/>
      <c r="AQD36" s="186"/>
      <c r="AQE36" s="186"/>
      <c r="AQG36" s="188"/>
      <c r="AQH36" s="186"/>
      <c r="AQI36" s="186"/>
      <c r="AQJ36" s="196"/>
      <c r="AQK36" s="182"/>
      <c r="AQL36" s="183"/>
      <c r="AQM36" s="184"/>
      <c r="AQN36" s="185"/>
      <c r="AQO36" s="186"/>
      <c r="AQP36" s="186"/>
      <c r="AQQ36" s="186"/>
      <c r="AQS36" s="188"/>
      <c r="AQT36" s="186"/>
      <c r="AQU36" s="186"/>
      <c r="AQV36" s="196"/>
      <c r="AQW36" s="182"/>
      <c r="AQX36" s="183"/>
      <c r="AQY36" s="184"/>
      <c r="AQZ36" s="185"/>
      <c r="ARA36" s="186"/>
      <c r="ARB36" s="186"/>
      <c r="ARC36" s="186"/>
      <c r="ARE36" s="188"/>
      <c r="ARF36" s="186"/>
      <c r="ARG36" s="186"/>
      <c r="ARH36" s="196"/>
      <c r="ARI36" s="182"/>
      <c r="ARJ36" s="183"/>
      <c r="ARK36" s="184"/>
      <c r="ARL36" s="185"/>
      <c r="ARM36" s="186"/>
      <c r="ARN36" s="186"/>
      <c r="ARO36" s="186"/>
      <c r="ARQ36" s="188"/>
      <c r="ARR36" s="186"/>
      <c r="ARS36" s="186"/>
      <c r="ART36" s="196"/>
      <c r="ARU36" s="182"/>
      <c r="ARV36" s="183"/>
      <c r="ARW36" s="184"/>
      <c r="ARX36" s="185"/>
      <c r="ARY36" s="186"/>
      <c r="ARZ36" s="186"/>
      <c r="ASA36" s="186"/>
      <c r="ASC36" s="188"/>
      <c r="ASD36" s="186"/>
      <c r="ASE36" s="186"/>
      <c r="ASF36" s="196"/>
      <c r="ASG36" s="182"/>
      <c r="ASH36" s="183"/>
      <c r="ASI36" s="184"/>
      <c r="ASJ36" s="185"/>
      <c r="ASK36" s="186"/>
      <c r="ASL36" s="186"/>
      <c r="ASM36" s="186"/>
      <c r="ASO36" s="188"/>
      <c r="ASP36" s="186"/>
      <c r="ASQ36" s="186"/>
      <c r="ASR36" s="196"/>
      <c r="ASS36" s="182"/>
      <c r="AST36" s="183"/>
      <c r="ASU36" s="184"/>
      <c r="ASV36" s="185"/>
      <c r="ASW36" s="186"/>
      <c r="ASX36" s="186"/>
      <c r="ASY36" s="186"/>
      <c r="ATA36" s="188"/>
      <c r="ATB36" s="186"/>
      <c r="ATC36" s="186"/>
      <c r="ATD36" s="196"/>
      <c r="ATE36" s="182"/>
      <c r="ATF36" s="183"/>
      <c r="ATG36" s="184"/>
      <c r="ATH36" s="185"/>
      <c r="ATI36" s="186"/>
      <c r="ATJ36" s="186"/>
      <c r="ATK36" s="186"/>
      <c r="ATM36" s="188"/>
      <c r="ATN36" s="186"/>
      <c r="ATO36" s="186"/>
      <c r="ATP36" s="196"/>
      <c r="ATQ36" s="182"/>
      <c r="ATR36" s="183"/>
      <c r="ATS36" s="184"/>
      <c r="ATT36" s="185"/>
      <c r="ATU36" s="186"/>
      <c r="ATV36" s="186"/>
      <c r="ATW36" s="186"/>
      <c r="ATY36" s="188"/>
      <c r="ATZ36" s="186"/>
      <c r="AUA36" s="186"/>
      <c r="AUB36" s="196"/>
      <c r="AUC36" s="182"/>
      <c r="AUD36" s="183"/>
      <c r="AUE36" s="184"/>
      <c r="AUF36" s="185"/>
      <c r="AUG36" s="186"/>
      <c r="AUH36" s="186"/>
      <c r="AUI36" s="186"/>
      <c r="AUK36" s="188"/>
      <c r="AUL36" s="186"/>
      <c r="AUM36" s="186"/>
      <c r="AUN36" s="196"/>
      <c r="AUO36" s="182"/>
      <c r="AUP36" s="183"/>
      <c r="AUQ36" s="184"/>
      <c r="AUR36" s="185"/>
      <c r="AUS36" s="186"/>
      <c r="AUT36" s="186"/>
      <c r="AUU36" s="186"/>
      <c r="AUW36" s="188"/>
      <c r="AUX36" s="186"/>
      <c r="AUY36" s="186"/>
      <c r="AUZ36" s="196"/>
      <c r="AVA36" s="182"/>
      <c r="AVB36" s="183"/>
      <c r="AVC36" s="184"/>
      <c r="AVD36" s="185"/>
      <c r="AVE36" s="186"/>
      <c r="AVF36" s="186"/>
      <c r="AVG36" s="186"/>
      <c r="AVI36" s="188"/>
      <c r="AVJ36" s="186"/>
      <c r="AVK36" s="186"/>
      <c r="AVL36" s="196"/>
      <c r="AVM36" s="182"/>
      <c r="AVN36" s="183"/>
      <c r="AVO36" s="184"/>
      <c r="AVP36" s="185"/>
      <c r="AVQ36" s="186"/>
      <c r="AVR36" s="186"/>
      <c r="AVS36" s="186"/>
      <c r="AVU36" s="188"/>
      <c r="AVV36" s="186"/>
      <c r="AVW36" s="186"/>
      <c r="AVX36" s="196"/>
      <c r="AVY36" s="182"/>
      <c r="AVZ36" s="183"/>
      <c r="AWA36" s="184"/>
      <c r="AWB36" s="185"/>
      <c r="AWC36" s="186"/>
      <c r="AWD36" s="186"/>
      <c r="AWE36" s="186"/>
      <c r="AWG36" s="188"/>
      <c r="AWH36" s="186"/>
      <c r="AWI36" s="186"/>
      <c r="AWJ36" s="196"/>
      <c r="AWK36" s="182"/>
      <c r="AWL36" s="183"/>
      <c r="AWM36" s="184"/>
      <c r="AWN36" s="185"/>
      <c r="AWO36" s="186"/>
      <c r="AWP36" s="186"/>
      <c r="AWQ36" s="186"/>
      <c r="AWS36" s="188"/>
      <c r="AWT36" s="186"/>
      <c r="AWU36" s="186"/>
      <c r="AWV36" s="196"/>
      <c r="AWW36" s="182"/>
      <c r="AWX36" s="183"/>
      <c r="AWY36" s="184"/>
      <c r="AWZ36" s="185"/>
      <c r="AXA36" s="186"/>
      <c r="AXB36" s="186"/>
      <c r="AXC36" s="186"/>
      <c r="AXE36" s="188"/>
      <c r="AXF36" s="186"/>
      <c r="AXG36" s="186"/>
      <c r="AXH36" s="196"/>
      <c r="AXI36" s="182"/>
      <c r="AXJ36" s="183"/>
      <c r="AXK36" s="184"/>
      <c r="AXL36" s="185"/>
      <c r="AXM36" s="186"/>
      <c r="AXN36" s="186"/>
      <c r="AXO36" s="186"/>
      <c r="AXQ36" s="188"/>
      <c r="AXR36" s="186"/>
      <c r="AXS36" s="186"/>
      <c r="AXT36" s="196"/>
      <c r="AXU36" s="182"/>
      <c r="AXV36" s="183"/>
      <c r="AXW36" s="184"/>
      <c r="AXX36" s="185"/>
      <c r="AXY36" s="186"/>
      <c r="AXZ36" s="186"/>
      <c r="AYA36" s="186"/>
      <c r="AYC36" s="188"/>
      <c r="AYD36" s="186"/>
      <c r="AYE36" s="186"/>
      <c r="AYF36" s="196"/>
      <c r="AYG36" s="182"/>
      <c r="AYH36" s="183"/>
      <c r="AYI36" s="184"/>
      <c r="AYJ36" s="185"/>
      <c r="AYK36" s="186"/>
      <c r="AYL36" s="186"/>
      <c r="AYM36" s="186"/>
      <c r="AYO36" s="188"/>
      <c r="AYP36" s="186"/>
      <c r="AYQ36" s="186"/>
      <c r="AYR36" s="196"/>
      <c r="AYS36" s="182"/>
      <c r="AYT36" s="183"/>
      <c r="AYU36" s="184"/>
      <c r="AYV36" s="185"/>
      <c r="AYW36" s="186"/>
      <c r="AYX36" s="186"/>
      <c r="AYY36" s="186"/>
      <c r="AZA36" s="188"/>
      <c r="AZB36" s="186"/>
      <c r="AZC36" s="186"/>
      <c r="AZD36" s="196"/>
      <c r="AZE36" s="182"/>
      <c r="AZF36" s="183"/>
      <c r="AZG36" s="184"/>
      <c r="AZH36" s="185"/>
      <c r="AZI36" s="186"/>
      <c r="AZJ36" s="186"/>
      <c r="AZK36" s="186"/>
      <c r="AZM36" s="188"/>
      <c r="AZN36" s="186"/>
      <c r="AZO36" s="186"/>
      <c r="AZP36" s="196"/>
      <c r="AZQ36" s="182"/>
      <c r="AZR36" s="183"/>
      <c r="AZS36" s="184"/>
      <c r="AZT36" s="185"/>
      <c r="AZU36" s="186"/>
      <c r="AZV36" s="186"/>
      <c r="AZW36" s="186"/>
      <c r="AZY36" s="188"/>
      <c r="AZZ36" s="186"/>
      <c r="BAA36" s="186"/>
      <c r="BAB36" s="196"/>
      <c r="BAC36" s="182"/>
      <c r="BAD36" s="183"/>
      <c r="BAE36" s="184"/>
      <c r="BAF36" s="185"/>
      <c r="BAG36" s="186"/>
      <c r="BAH36" s="186"/>
      <c r="BAI36" s="186"/>
      <c r="BAK36" s="188"/>
      <c r="BAL36" s="186"/>
      <c r="BAM36" s="186"/>
      <c r="BAN36" s="196"/>
      <c r="BAO36" s="182"/>
      <c r="BAP36" s="183"/>
      <c r="BAQ36" s="184"/>
      <c r="BAR36" s="185"/>
      <c r="BAS36" s="186"/>
      <c r="BAT36" s="186"/>
      <c r="BAU36" s="186"/>
      <c r="BAW36" s="188"/>
      <c r="BAX36" s="186"/>
      <c r="BAY36" s="186"/>
      <c r="BAZ36" s="196"/>
      <c r="BBA36" s="182"/>
      <c r="BBB36" s="183"/>
      <c r="BBC36" s="184"/>
      <c r="BBD36" s="185"/>
      <c r="BBE36" s="186"/>
      <c r="BBF36" s="186"/>
      <c r="BBG36" s="186"/>
      <c r="BBI36" s="188"/>
      <c r="BBJ36" s="186"/>
      <c r="BBK36" s="186"/>
      <c r="BBL36" s="196"/>
      <c r="BBM36" s="182"/>
      <c r="BBN36" s="183"/>
      <c r="BBO36" s="184"/>
      <c r="BBP36" s="185"/>
      <c r="BBQ36" s="186"/>
      <c r="BBR36" s="186"/>
      <c r="BBS36" s="186"/>
      <c r="BBU36" s="188"/>
      <c r="BBV36" s="186"/>
      <c r="BBW36" s="186"/>
      <c r="BBX36" s="196"/>
      <c r="BBY36" s="182"/>
      <c r="BBZ36" s="183"/>
      <c r="BCA36" s="184"/>
      <c r="BCB36" s="185"/>
      <c r="BCC36" s="186"/>
      <c r="BCD36" s="186"/>
      <c r="BCE36" s="186"/>
      <c r="BCG36" s="188"/>
      <c r="BCH36" s="186"/>
      <c r="BCI36" s="186"/>
      <c r="BCJ36" s="196"/>
      <c r="BCK36" s="182"/>
      <c r="BCL36" s="183"/>
      <c r="BCM36" s="184"/>
      <c r="BCN36" s="185"/>
      <c r="BCO36" s="186"/>
      <c r="BCP36" s="186"/>
      <c r="BCQ36" s="186"/>
      <c r="BCS36" s="188"/>
      <c r="BCT36" s="186"/>
      <c r="BCU36" s="186"/>
      <c r="BCV36" s="196"/>
      <c r="BCW36" s="182"/>
      <c r="BCX36" s="183"/>
      <c r="BCY36" s="184"/>
      <c r="BCZ36" s="185"/>
      <c r="BDA36" s="186"/>
      <c r="BDB36" s="186"/>
      <c r="BDC36" s="186"/>
      <c r="BDE36" s="188"/>
      <c r="BDF36" s="186"/>
      <c r="BDG36" s="186"/>
      <c r="BDH36" s="196"/>
      <c r="BDI36" s="182"/>
      <c r="BDJ36" s="183"/>
      <c r="BDK36" s="184"/>
      <c r="BDL36" s="185"/>
      <c r="BDM36" s="186"/>
      <c r="BDN36" s="186"/>
      <c r="BDO36" s="186"/>
      <c r="BDQ36" s="188"/>
      <c r="BDR36" s="186"/>
      <c r="BDS36" s="186"/>
      <c r="BDT36" s="196"/>
      <c r="BDU36" s="182"/>
      <c r="BDV36" s="183"/>
      <c r="BDW36" s="184"/>
      <c r="BDX36" s="185"/>
      <c r="BDY36" s="186"/>
      <c r="BDZ36" s="186"/>
      <c r="BEA36" s="186"/>
      <c r="BEC36" s="188"/>
      <c r="BED36" s="186"/>
      <c r="BEE36" s="186"/>
      <c r="BEF36" s="196"/>
      <c r="BEG36" s="182"/>
      <c r="BEH36" s="183"/>
      <c r="BEI36" s="184"/>
      <c r="BEJ36" s="185"/>
      <c r="BEK36" s="186"/>
      <c r="BEL36" s="186"/>
      <c r="BEM36" s="186"/>
      <c r="BEO36" s="188"/>
      <c r="BEP36" s="186"/>
      <c r="BEQ36" s="186"/>
      <c r="BER36" s="196"/>
      <c r="BES36" s="182"/>
      <c r="BET36" s="183"/>
      <c r="BEU36" s="184"/>
      <c r="BEV36" s="185"/>
      <c r="BEW36" s="186"/>
      <c r="BEX36" s="186"/>
      <c r="BEY36" s="186"/>
      <c r="BFA36" s="188"/>
      <c r="BFB36" s="186"/>
      <c r="BFC36" s="186"/>
      <c r="BFD36" s="196"/>
      <c r="BFE36" s="182"/>
      <c r="BFF36" s="183"/>
      <c r="BFG36" s="184"/>
      <c r="BFH36" s="185"/>
      <c r="BFI36" s="186"/>
      <c r="BFJ36" s="186"/>
      <c r="BFK36" s="186"/>
      <c r="BFM36" s="188"/>
      <c r="BFN36" s="186"/>
      <c r="BFO36" s="186"/>
      <c r="BFP36" s="196"/>
      <c r="BFQ36" s="182"/>
      <c r="BFR36" s="183"/>
      <c r="BFS36" s="184"/>
      <c r="BFT36" s="185"/>
      <c r="BFU36" s="186"/>
      <c r="BFV36" s="186"/>
      <c r="BFW36" s="186"/>
      <c r="BFY36" s="188"/>
      <c r="BFZ36" s="186"/>
      <c r="BGA36" s="186"/>
      <c r="BGB36" s="196"/>
      <c r="BGC36" s="182"/>
      <c r="BGD36" s="183"/>
      <c r="BGE36" s="184"/>
      <c r="BGF36" s="185"/>
      <c r="BGG36" s="186"/>
      <c r="BGH36" s="186"/>
      <c r="BGI36" s="186"/>
      <c r="BGK36" s="188"/>
      <c r="BGL36" s="186"/>
      <c r="BGM36" s="186"/>
      <c r="BGN36" s="196"/>
      <c r="BGO36" s="182"/>
      <c r="BGP36" s="183"/>
      <c r="BGQ36" s="184"/>
      <c r="BGR36" s="185"/>
      <c r="BGS36" s="186"/>
      <c r="BGT36" s="186"/>
      <c r="BGU36" s="186"/>
      <c r="BGW36" s="188"/>
      <c r="BGX36" s="186"/>
      <c r="BGY36" s="186"/>
      <c r="BGZ36" s="196"/>
      <c r="BHA36" s="182"/>
      <c r="BHB36" s="183"/>
      <c r="BHC36" s="184"/>
      <c r="BHD36" s="185"/>
      <c r="BHE36" s="186"/>
      <c r="BHF36" s="186"/>
      <c r="BHG36" s="186"/>
      <c r="BHI36" s="188"/>
      <c r="BHJ36" s="186"/>
      <c r="BHK36" s="186"/>
      <c r="BHL36" s="196"/>
      <c r="BHM36" s="182"/>
      <c r="BHN36" s="183"/>
      <c r="BHO36" s="184"/>
      <c r="BHP36" s="185"/>
      <c r="BHQ36" s="186"/>
      <c r="BHR36" s="186"/>
      <c r="BHS36" s="186"/>
      <c r="BHU36" s="188"/>
      <c r="BHV36" s="186"/>
      <c r="BHW36" s="186"/>
      <c r="BHX36" s="196"/>
      <c r="BHY36" s="182"/>
      <c r="BHZ36" s="183"/>
      <c r="BIA36" s="184"/>
      <c r="BIB36" s="185"/>
      <c r="BIC36" s="186"/>
      <c r="BID36" s="186"/>
      <c r="BIE36" s="186"/>
      <c r="BIG36" s="188"/>
      <c r="BIH36" s="186"/>
      <c r="BII36" s="186"/>
      <c r="BIJ36" s="196"/>
      <c r="BIK36" s="182"/>
      <c r="BIL36" s="183"/>
      <c r="BIM36" s="184"/>
      <c r="BIN36" s="185"/>
      <c r="BIO36" s="186"/>
      <c r="BIP36" s="186"/>
      <c r="BIQ36" s="186"/>
      <c r="BIS36" s="188"/>
      <c r="BIT36" s="186"/>
      <c r="BIU36" s="186"/>
      <c r="BIV36" s="196"/>
      <c r="BIW36" s="182"/>
      <c r="BIX36" s="183"/>
      <c r="BIY36" s="184"/>
      <c r="BIZ36" s="185"/>
      <c r="BJA36" s="186"/>
      <c r="BJB36" s="186"/>
      <c r="BJC36" s="186"/>
      <c r="BJE36" s="188"/>
      <c r="BJF36" s="186"/>
      <c r="BJG36" s="186"/>
      <c r="BJH36" s="196"/>
      <c r="BJI36" s="182"/>
      <c r="BJJ36" s="183"/>
      <c r="BJK36" s="184"/>
      <c r="BJL36" s="185"/>
      <c r="BJM36" s="186"/>
      <c r="BJN36" s="186"/>
      <c r="BJO36" s="186"/>
      <c r="BJQ36" s="188"/>
      <c r="BJR36" s="186"/>
      <c r="BJS36" s="186"/>
      <c r="BJT36" s="196"/>
      <c r="BJU36" s="182"/>
      <c r="BJV36" s="183"/>
      <c r="BJW36" s="184"/>
      <c r="BJX36" s="185"/>
      <c r="BJY36" s="186"/>
      <c r="BJZ36" s="186"/>
      <c r="BKA36" s="186"/>
      <c r="BKC36" s="188"/>
      <c r="BKD36" s="186"/>
      <c r="BKE36" s="186"/>
      <c r="BKF36" s="196"/>
      <c r="BKG36" s="182"/>
      <c r="BKH36" s="183"/>
      <c r="BKI36" s="184"/>
      <c r="BKJ36" s="185"/>
      <c r="BKK36" s="186"/>
      <c r="BKL36" s="186"/>
      <c r="BKM36" s="186"/>
      <c r="BKO36" s="188"/>
      <c r="BKP36" s="186"/>
      <c r="BKQ36" s="186"/>
      <c r="BKR36" s="196"/>
      <c r="BKS36" s="182"/>
      <c r="BKT36" s="183"/>
      <c r="BKU36" s="184"/>
      <c r="BKV36" s="185"/>
      <c r="BKW36" s="186"/>
      <c r="BKX36" s="186"/>
      <c r="BKY36" s="186"/>
      <c r="BLA36" s="188"/>
      <c r="BLB36" s="186"/>
      <c r="BLC36" s="186"/>
      <c r="BLD36" s="196"/>
      <c r="BLE36" s="182"/>
      <c r="BLF36" s="183"/>
      <c r="BLG36" s="184"/>
      <c r="BLH36" s="185"/>
      <c r="BLI36" s="186"/>
      <c r="BLJ36" s="186"/>
      <c r="BLK36" s="186"/>
      <c r="BLM36" s="188"/>
      <c r="BLN36" s="186"/>
      <c r="BLO36" s="186"/>
      <c r="BLP36" s="196"/>
      <c r="BLQ36" s="182"/>
      <c r="BLR36" s="183"/>
      <c r="BLS36" s="184"/>
      <c r="BLT36" s="185"/>
      <c r="BLU36" s="186"/>
      <c r="BLV36" s="186"/>
      <c r="BLW36" s="186"/>
      <c r="BLY36" s="188"/>
      <c r="BLZ36" s="186"/>
      <c r="BMA36" s="186"/>
      <c r="BMB36" s="196"/>
      <c r="BMC36" s="182"/>
      <c r="BMD36" s="183"/>
      <c r="BME36" s="184"/>
      <c r="BMF36" s="185"/>
      <c r="BMG36" s="186"/>
      <c r="BMH36" s="186"/>
      <c r="BMI36" s="186"/>
      <c r="BMK36" s="188"/>
      <c r="BML36" s="186"/>
      <c r="BMM36" s="186"/>
      <c r="BMN36" s="196"/>
      <c r="BMO36" s="182"/>
      <c r="BMP36" s="183"/>
      <c r="BMQ36" s="184"/>
      <c r="BMR36" s="185"/>
      <c r="BMS36" s="186"/>
      <c r="BMT36" s="186"/>
      <c r="BMU36" s="186"/>
      <c r="BMW36" s="188"/>
      <c r="BMX36" s="186"/>
      <c r="BMY36" s="186"/>
      <c r="BMZ36" s="196"/>
      <c r="BNA36" s="182"/>
      <c r="BNB36" s="183"/>
      <c r="BNC36" s="184"/>
      <c r="BND36" s="185"/>
      <c r="BNE36" s="186"/>
      <c r="BNF36" s="186"/>
      <c r="BNG36" s="186"/>
      <c r="BNI36" s="188"/>
      <c r="BNJ36" s="186"/>
      <c r="BNK36" s="186"/>
      <c r="BNL36" s="196"/>
      <c r="BNM36" s="182"/>
      <c r="BNN36" s="183"/>
      <c r="BNO36" s="184"/>
      <c r="BNP36" s="185"/>
      <c r="BNQ36" s="186"/>
      <c r="BNR36" s="186"/>
      <c r="BNS36" s="186"/>
      <c r="BNU36" s="188"/>
      <c r="BNV36" s="186"/>
      <c r="BNW36" s="186"/>
      <c r="BNX36" s="196"/>
      <c r="BNY36" s="182"/>
      <c r="BNZ36" s="183"/>
      <c r="BOA36" s="184"/>
      <c r="BOB36" s="185"/>
      <c r="BOC36" s="186"/>
      <c r="BOD36" s="186"/>
      <c r="BOE36" s="186"/>
      <c r="BOG36" s="188"/>
      <c r="BOH36" s="186"/>
      <c r="BOI36" s="186"/>
      <c r="BOJ36" s="196"/>
      <c r="BOK36" s="182"/>
      <c r="BOL36" s="183"/>
      <c r="BOM36" s="184"/>
      <c r="BON36" s="185"/>
      <c r="BOO36" s="186"/>
      <c r="BOP36" s="186"/>
      <c r="BOQ36" s="186"/>
      <c r="BOS36" s="188"/>
      <c r="BOT36" s="186"/>
      <c r="BOU36" s="186"/>
      <c r="BOV36" s="196"/>
      <c r="BOW36" s="182"/>
      <c r="BOX36" s="183"/>
      <c r="BOY36" s="184"/>
      <c r="BOZ36" s="185"/>
      <c r="BPA36" s="186"/>
      <c r="BPB36" s="186"/>
      <c r="BPC36" s="186"/>
      <c r="BPE36" s="188"/>
      <c r="BPF36" s="186"/>
      <c r="BPG36" s="186"/>
      <c r="BPH36" s="196"/>
      <c r="BPI36" s="182"/>
      <c r="BPJ36" s="183"/>
      <c r="BPK36" s="184"/>
      <c r="BPL36" s="185"/>
      <c r="BPM36" s="186"/>
      <c r="BPN36" s="186"/>
      <c r="BPO36" s="186"/>
      <c r="BPQ36" s="188"/>
      <c r="BPR36" s="186"/>
      <c r="BPS36" s="186"/>
      <c r="BPT36" s="196"/>
      <c r="BPU36" s="182"/>
      <c r="BPV36" s="183"/>
      <c r="BPW36" s="184"/>
      <c r="BPX36" s="185"/>
      <c r="BPY36" s="186"/>
      <c r="BPZ36" s="186"/>
      <c r="BQA36" s="186"/>
      <c r="BQC36" s="188"/>
      <c r="BQD36" s="186"/>
      <c r="BQE36" s="186"/>
      <c r="BQF36" s="196"/>
      <c r="BQG36" s="182"/>
      <c r="BQH36" s="183"/>
      <c r="BQI36" s="184"/>
      <c r="BQJ36" s="185"/>
      <c r="BQK36" s="186"/>
      <c r="BQL36" s="186"/>
      <c r="BQM36" s="186"/>
      <c r="BQO36" s="188"/>
      <c r="BQP36" s="186"/>
      <c r="BQQ36" s="186"/>
      <c r="BQR36" s="196"/>
      <c r="BQS36" s="182"/>
      <c r="BQT36" s="183"/>
      <c r="BQU36" s="184"/>
      <c r="BQV36" s="185"/>
      <c r="BQW36" s="186"/>
      <c r="BQX36" s="186"/>
      <c r="BQY36" s="186"/>
      <c r="BRA36" s="188"/>
      <c r="BRB36" s="186"/>
      <c r="BRC36" s="186"/>
      <c r="BRD36" s="196"/>
      <c r="BRE36" s="182"/>
      <c r="BRF36" s="183"/>
      <c r="BRG36" s="184"/>
      <c r="BRH36" s="185"/>
      <c r="BRI36" s="186"/>
      <c r="BRJ36" s="186"/>
      <c r="BRK36" s="186"/>
      <c r="BRM36" s="188"/>
      <c r="BRN36" s="186"/>
      <c r="BRO36" s="186"/>
      <c r="BRP36" s="196"/>
      <c r="BRQ36" s="182"/>
      <c r="BRR36" s="183"/>
      <c r="BRS36" s="184"/>
      <c r="BRT36" s="185"/>
      <c r="BRU36" s="186"/>
      <c r="BRV36" s="186"/>
      <c r="BRW36" s="186"/>
      <c r="BRY36" s="188"/>
      <c r="BRZ36" s="186"/>
      <c r="BSA36" s="186"/>
      <c r="BSB36" s="196"/>
      <c r="BSC36" s="182"/>
      <c r="BSD36" s="183"/>
      <c r="BSE36" s="184"/>
      <c r="BSF36" s="185"/>
      <c r="BSG36" s="186"/>
      <c r="BSH36" s="186"/>
      <c r="BSI36" s="186"/>
      <c r="BSK36" s="188"/>
      <c r="BSL36" s="186"/>
      <c r="BSM36" s="186"/>
      <c r="BSN36" s="196"/>
      <c r="BSO36" s="182"/>
      <c r="BSP36" s="183"/>
      <c r="BSQ36" s="184"/>
      <c r="BSR36" s="185"/>
      <c r="BSS36" s="186"/>
      <c r="BST36" s="186"/>
      <c r="BSU36" s="186"/>
      <c r="BSW36" s="188"/>
      <c r="BSX36" s="186"/>
      <c r="BSY36" s="186"/>
      <c r="BSZ36" s="196"/>
      <c r="BTA36" s="182"/>
      <c r="BTB36" s="183"/>
      <c r="BTC36" s="184"/>
      <c r="BTD36" s="185"/>
      <c r="BTE36" s="186"/>
      <c r="BTF36" s="186"/>
      <c r="BTG36" s="186"/>
      <c r="BTI36" s="188"/>
      <c r="BTJ36" s="186"/>
      <c r="BTK36" s="186"/>
      <c r="BTL36" s="196"/>
      <c r="BTM36" s="182"/>
      <c r="BTN36" s="183"/>
      <c r="BTO36" s="184"/>
      <c r="BTP36" s="185"/>
      <c r="BTQ36" s="186"/>
      <c r="BTR36" s="186"/>
      <c r="BTS36" s="186"/>
      <c r="BTU36" s="188"/>
      <c r="BTV36" s="186"/>
      <c r="BTW36" s="186"/>
      <c r="BTX36" s="196"/>
      <c r="BTY36" s="182"/>
      <c r="BTZ36" s="183"/>
      <c r="BUA36" s="184"/>
      <c r="BUB36" s="185"/>
      <c r="BUC36" s="186"/>
      <c r="BUD36" s="186"/>
      <c r="BUE36" s="186"/>
      <c r="BUG36" s="188"/>
      <c r="BUH36" s="186"/>
      <c r="BUI36" s="186"/>
      <c r="BUJ36" s="196"/>
      <c r="BUK36" s="182"/>
      <c r="BUL36" s="183"/>
      <c r="BUM36" s="184"/>
      <c r="BUN36" s="185"/>
      <c r="BUO36" s="186"/>
      <c r="BUP36" s="186"/>
      <c r="BUQ36" s="186"/>
      <c r="BUS36" s="188"/>
      <c r="BUT36" s="186"/>
      <c r="BUU36" s="186"/>
      <c r="BUV36" s="196"/>
      <c r="BUW36" s="182"/>
      <c r="BUX36" s="183"/>
      <c r="BUY36" s="184"/>
      <c r="BUZ36" s="185"/>
      <c r="BVA36" s="186"/>
      <c r="BVB36" s="186"/>
      <c r="BVC36" s="186"/>
      <c r="BVE36" s="188"/>
      <c r="BVF36" s="186"/>
      <c r="BVG36" s="186"/>
      <c r="BVH36" s="196"/>
      <c r="BVI36" s="182"/>
      <c r="BVJ36" s="183"/>
      <c r="BVK36" s="184"/>
      <c r="BVL36" s="185"/>
      <c r="BVM36" s="186"/>
      <c r="BVN36" s="186"/>
      <c r="BVO36" s="186"/>
      <c r="BVQ36" s="188"/>
      <c r="BVR36" s="186"/>
      <c r="BVS36" s="186"/>
      <c r="BVT36" s="196"/>
      <c r="BVU36" s="182"/>
      <c r="BVV36" s="183"/>
      <c r="BVW36" s="184"/>
      <c r="BVX36" s="185"/>
      <c r="BVY36" s="186"/>
      <c r="BVZ36" s="186"/>
      <c r="BWA36" s="186"/>
      <c r="BWC36" s="188"/>
      <c r="BWD36" s="186"/>
      <c r="BWE36" s="186"/>
      <c r="BWF36" s="196"/>
      <c r="BWG36" s="182"/>
      <c r="BWH36" s="183"/>
      <c r="BWI36" s="184"/>
      <c r="BWJ36" s="185"/>
      <c r="BWK36" s="186"/>
      <c r="BWL36" s="186"/>
      <c r="BWM36" s="186"/>
      <c r="BWO36" s="188"/>
      <c r="BWP36" s="186"/>
      <c r="BWQ36" s="186"/>
      <c r="BWR36" s="196"/>
      <c r="BWS36" s="182"/>
      <c r="BWT36" s="183"/>
      <c r="BWU36" s="184"/>
      <c r="BWV36" s="185"/>
      <c r="BWW36" s="186"/>
      <c r="BWX36" s="186"/>
      <c r="BWY36" s="186"/>
      <c r="BXA36" s="188"/>
      <c r="BXB36" s="186"/>
      <c r="BXC36" s="186"/>
      <c r="BXD36" s="196"/>
      <c r="BXE36" s="182"/>
      <c r="BXF36" s="183"/>
      <c r="BXG36" s="184"/>
      <c r="BXH36" s="185"/>
      <c r="BXI36" s="186"/>
      <c r="BXJ36" s="186"/>
      <c r="BXK36" s="186"/>
      <c r="BXM36" s="188"/>
      <c r="BXN36" s="186"/>
      <c r="BXO36" s="186"/>
      <c r="BXP36" s="196"/>
      <c r="BXQ36" s="182"/>
      <c r="BXR36" s="183"/>
      <c r="BXS36" s="184"/>
      <c r="BXT36" s="185"/>
      <c r="BXU36" s="186"/>
      <c r="BXV36" s="186"/>
      <c r="BXW36" s="186"/>
      <c r="BXY36" s="188"/>
      <c r="BXZ36" s="186"/>
      <c r="BYA36" s="186"/>
      <c r="BYB36" s="196"/>
      <c r="BYC36" s="182"/>
      <c r="BYD36" s="183"/>
      <c r="BYE36" s="184"/>
      <c r="BYF36" s="185"/>
      <c r="BYG36" s="186"/>
      <c r="BYH36" s="186"/>
      <c r="BYI36" s="186"/>
      <c r="BYK36" s="188"/>
      <c r="BYL36" s="186"/>
      <c r="BYM36" s="186"/>
      <c r="BYN36" s="196"/>
      <c r="BYO36" s="182"/>
      <c r="BYP36" s="183"/>
      <c r="BYQ36" s="184"/>
      <c r="BYR36" s="185"/>
      <c r="BYS36" s="186"/>
      <c r="BYT36" s="186"/>
      <c r="BYU36" s="186"/>
      <c r="BYW36" s="188"/>
      <c r="BYX36" s="186"/>
      <c r="BYY36" s="186"/>
      <c r="BYZ36" s="196"/>
      <c r="BZA36" s="182"/>
      <c r="BZB36" s="183"/>
      <c r="BZC36" s="184"/>
      <c r="BZD36" s="185"/>
      <c r="BZE36" s="186"/>
      <c r="BZF36" s="186"/>
      <c r="BZG36" s="186"/>
      <c r="BZI36" s="188"/>
      <c r="BZJ36" s="186"/>
      <c r="BZK36" s="186"/>
      <c r="BZL36" s="196"/>
      <c r="BZM36" s="182"/>
      <c r="BZN36" s="183"/>
      <c r="BZO36" s="184"/>
      <c r="BZP36" s="185"/>
      <c r="BZQ36" s="186"/>
      <c r="BZR36" s="186"/>
      <c r="BZS36" s="186"/>
      <c r="BZU36" s="188"/>
      <c r="BZV36" s="186"/>
      <c r="BZW36" s="186"/>
      <c r="BZX36" s="196"/>
      <c r="BZY36" s="182"/>
      <c r="BZZ36" s="183"/>
      <c r="CAA36" s="184"/>
      <c r="CAB36" s="185"/>
      <c r="CAC36" s="186"/>
      <c r="CAD36" s="186"/>
      <c r="CAE36" s="186"/>
      <c r="CAG36" s="188"/>
      <c r="CAH36" s="186"/>
      <c r="CAI36" s="186"/>
      <c r="CAJ36" s="196"/>
      <c r="CAK36" s="182"/>
      <c r="CAL36" s="183"/>
      <c r="CAM36" s="184"/>
      <c r="CAN36" s="185"/>
      <c r="CAO36" s="186"/>
      <c r="CAP36" s="186"/>
      <c r="CAQ36" s="186"/>
      <c r="CAS36" s="188"/>
      <c r="CAT36" s="186"/>
      <c r="CAU36" s="186"/>
      <c r="CAV36" s="196"/>
      <c r="CAW36" s="182"/>
      <c r="CAX36" s="183"/>
      <c r="CAY36" s="184"/>
      <c r="CAZ36" s="185"/>
      <c r="CBA36" s="186"/>
      <c r="CBB36" s="186"/>
      <c r="CBC36" s="186"/>
      <c r="CBE36" s="188"/>
      <c r="CBF36" s="186"/>
      <c r="CBG36" s="186"/>
      <c r="CBH36" s="196"/>
      <c r="CBI36" s="182"/>
      <c r="CBJ36" s="183"/>
      <c r="CBK36" s="184"/>
      <c r="CBL36" s="185"/>
      <c r="CBM36" s="186"/>
      <c r="CBN36" s="186"/>
      <c r="CBO36" s="186"/>
      <c r="CBQ36" s="188"/>
      <c r="CBR36" s="186"/>
      <c r="CBS36" s="186"/>
      <c r="CBT36" s="196"/>
      <c r="CBU36" s="182"/>
      <c r="CBV36" s="183"/>
      <c r="CBW36" s="184"/>
      <c r="CBX36" s="185"/>
      <c r="CBY36" s="186"/>
      <c r="CBZ36" s="186"/>
      <c r="CCA36" s="186"/>
      <c r="CCC36" s="188"/>
      <c r="CCD36" s="186"/>
      <c r="CCE36" s="186"/>
      <c r="CCF36" s="196"/>
      <c r="CCG36" s="182"/>
      <c r="CCH36" s="183"/>
      <c r="CCI36" s="184"/>
      <c r="CCJ36" s="185"/>
      <c r="CCK36" s="186"/>
      <c r="CCL36" s="186"/>
      <c r="CCM36" s="186"/>
      <c r="CCO36" s="188"/>
      <c r="CCP36" s="186"/>
      <c r="CCQ36" s="186"/>
      <c r="CCR36" s="196"/>
      <c r="CCS36" s="182"/>
      <c r="CCT36" s="183"/>
      <c r="CCU36" s="184"/>
      <c r="CCV36" s="185"/>
      <c r="CCW36" s="186"/>
      <c r="CCX36" s="186"/>
      <c r="CCY36" s="186"/>
      <c r="CDA36" s="188"/>
      <c r="CDB36" s="186"/>
      <c r="CDC36" s="186"/>
      <c r="CDD36" s="196"/>
      <c r="CDE36" s="182"/>
      <c r="CDF36" s="183"/>
      <c r="CDG36" s="184"/>
      <c r="CDH36" s="185"/>
      <c r="CDI36" s="186"/>
      <c r="CDJ36" s="186"/>
      <c r="CDK36" s="186"/>
      <c r="CDM36" s="188"/>
      <c r="CDN36" s="186"/>
      <c r="CDO36" s="186"/>
      <c r="CDP36" s="196"/>
      <c r="CDQ36" s="182"/>
      <c r="CDR36" s="183"/>
      <c r="CDS36" s="184"/>
      <c r="CDT36" s="185"/>
      <c r="CDU36" s="186"/>
      <c r="CDV36" s="186"/>
      <c r="CDW36" s="186"/>
      <c r="CDY36" s="188"/>
      <c r="CDZ36" s="186"/>
      <c r="CEA36" s="186"/>
      <c r="CEB36" s="196"/>
      <c r="CEC36" s="182"/>
      <c r="CED36" s="183"/>
      <c r="CEE36" s="184"/>
      <c r="CEF36" s="185"/>
      <c r="CEG36" s="186"/>
      <c r="CEH36" s="186"/>
      <c r="CEI36" s="186"/>
      <c r="CEK36" s="188"/>
      <c r="CEL36" s="186"/>
      <c r="CEM36" s="186"/>
      <c r="CEN36" s="196"/>
      <c r="CEO36" s="182"/>
      <c r="CEP36" s="183"/>
      <c r="CEQ36" s="184"/>
      <c r="CER36" s="185"/>
      <c r="CES36" s="186"/>
      <c r="CET36" s="186"/>
      <c r="CEU36" s="186"/>
      <c r="CEW36" s="188"/>
      <c r="CEX36" s="186"/>
      <c r="CEY36" s="186"/>
      <c r="CEZ36" s="196"/>
      <c r="CFA36" s="182"/>
      <c r="CFB36" s="183"/>
      <c r="CFC36" s="184"/>
      <c r="CFD36" s="185"/>
      <c r="CFE36" s="186"/>
      <c r="CFF36" s="186"/>
      <c r="CFG36" s="186"/>
      <c r="CFI36" s="188"/>
      <c r="CFJ36" s="186"/>
      <c r="CFK36" s="186"/>
      <c r="CFL36" s="196"/>
      <c r="CFM36" s="182"/>
      <c r="CFN36" s="183"/>
      <c r="CFO36" s="184"/>
      <c r="CFP36" s="185"/>
      <c r="CFQ36" s="186"/>
      <c r="CFR36" s="186"/>
      <c r="CFS36" s="186"/>
      <c r="CFU36" s="188"/>
      <c r="CFV36" s="186"/>
      <c r="CFW36" s="186"/>
      <c r="CFX36" s="196"/>
      <c r="CFY36" s="182"/>
      <c r="CFZ36" s="183"/>
      <c r="CGA36" s="184"/>
      <c r="CGB36" s="185"/>
      <c r="CGC36" s="186"/>
      <c r="CGD36" s="186"/>
      <c r="CGE36" s="186"/>
      <c r="CGG36" s="188"/>
      <c r="CGH36" s="186"/>
      <c r="CGI36" s="186"/>
      <c r="CGJ36" s="196"/>
      <c r="CGK36" s="182"/>
      <c r="CGL36" s="183"/>
      <c r="CGM36" s="184"/>
      <c r="CGN36" s="185"/>
      <c r="CGO36" s="186"/>
      <c r="CGP36" s="186"/>
      <c r="CGQ36" s="186"/>
      <c r="CGS36" s="188"/>
      <c r="CGT36" s="186"/>
      <c r="CGU36" s="186"/>
      <c r="CGV36" s="196"/>
      <c r="CGW36" s="182"/>
      <c r="CGX36" s="183"/>
      <c r="CGY36" s="184"/>
      <c r="CGZ36" s="185"/>
      <c r="CHA36" s="186"/>
      <c r="CHB36" s="186"/>
      <c r="CHC36" s="186"/>
      <c r="CHE36" s="188"/>
      <c r="CHF36" s="186"/>
      <c r="CHG36" s="186"/>
      <c r="CHH36" s="196"/>
      <c r="CHI36" s="182"/>
      <c r="CHJ36" s="183"/>
      <c r="CHK36" s="184"/>
      <c r="CHL36" s="185"/>
      <c r="CHM36" s="186"/>
      <c r="CHN36" s="186"/>
      <c r="CHO36" s="186"/>
      <c r="CHQ36" s="188"/>
      <c r="CHR36" s="186"/>
      <c r="CHS36" s="186"/>
      <c r="CHT36" s="196"/>
      <c r="CHU36" s="182"/>
      <c r="CHV36" s="183"/>
      <c r="CHW36" s="184"/>
      <c r="CHX36" s="185"/>
      <c r="CHY36" s="186"/>
      <c r="CHZ36" s="186"/>
      <c r="CIA36" s="186"/>
      <c r="CIC36" s="188"/>
      <c r="CID36" s="186"/>
      <c r="CIE36" s="186"/>
      <c r="CIF36" s="196"/>
      <c r="CIG36" s="182"/>
      <c r="CIH36" s="183"/>
      <c r="CII36" s="184"/>
      <c r="CIJ36" s="185"/>
      <c r="CIK36" s="186"/>
      <c r="CIL36" s="186"/>
      <c r="CIM36" s="186"/>
      <c r="CIO36" s="188"/>
      <c r="CIP36" s="186"/>
      <c r="CIQ36" s="186"/>
      <c r="CIR36" s="196"/>
      <c r="CIS36" s="182"/>
      <c r="CIT36" s="183"/>
      <c r="CIU36" s="184"/>
      <c r="CIV36" s="185"/>
      <c r="CIW36" s="186"/>
      <c r="CIX36" s="186"/>
      <c r="CIY36" s="186"/>
      <c r="CJA36" s="188"/>
      <c r="CJB36" s="186"/>
      <c r="CJC36" s="186"/>
      <c r="CJD36" s="196"/>
      <c r="CJE36" s="182"/>
      <c r="CJF36" s="183"/>
      <c r="CJG36" s="184"/>
      <c r="CJH36" s="185"/>
      <c r="CJI36" s="186"/>
      <c r="CJJ36" s="186"/>
      <c r="CJK36" s="186"/>
      <c r="CJM36" s="188"/>
      <c r="CJN36" s="186"/>
      <c r="CJO36" s="186"/>
      <c r="CJP36" s="196"/>
      <c r="CJQ36" s="182"/>
      <c r="CJR36" s="183"/>
      <c r="CJS36" s="184"/>
      <c r="CJT36" s="185"/>
      <c r="CJU36" s="186"/>
      <c r="CJV36" s="186"/>
      <c r="CJW36" s="186"/>
      <c r="CJY36" s="188"/>
      <c r="CJZ36" s="186"/>
      <c r="CKA36" s="186"/>
      <c r="CKB36" s="196"/>
      <c r="CKC36" s="182"/>
      <c r="CKD36" s="183"/>
      <c r="CKE36" s="184"/>
      <c r="CKF36" s="185"/>
      <c r="CKG36" s="186"/>
      <c r="CKH36" s="186"/>
      <c r="CKI36" s="186"/>
      <c r="CKK36" s="188"/>
      <c r="CKL36" s="186"/>
      <c r="CKM36" s="186"/>
      <c r="CKN36" s="196"/>
      <c r="CKO36" s="182"/>
      <c r="CKP36" s="183"/>
      <c r="CKQ36" s="184"/>
      <c r="CKR36" s="185"/>
      <c r="CKS36" s="186"/>
      <c r="CKT36" s="186"/>
      <c r="CKU36" s="186"/>
      <c r="CKW36" s="188"/>
      <c r="CKX36" s="186"/>
      <c r="CKY36" s="186"/>
      <c r="CKZ36" s="196"/>
      <c r="CLA36" s="182"/>
      <c r="CLB36" s="183"/>
      <c r="CLC36" s="184"/>
      <c r="CLD36" s="185"/>
      <c r="CLE36" s="186"/>
      <c r="CLF36" s="186"/>
      <c r="CLG36" s="186"/>
      <c r="CLI36" s="188"/>
      <c r="CLJ36" s="186"/>
      <c r="CLK36" s="186"/>
      <c r="CLL36" s="196"/>
      <c r="CLM36" s="182"/>
      <c r="CLN36" s="183"/>
      <c r="CLO36" s="184"/>
      <c r="CLP36" s="185"/>
      <c r="CLQ36" s="186"/>
      <c r="CLR36" s="186"/>
      <c r="CLS36" s="186"/>
      <c r="CLU36" s="188"/>
      <c r="CLV36" s="186"/>
      <c r="CLW36" s="186"/>
      <c r="CLX36" s="196"/>
      <c r="CLY36" s="182"/>
      <c r="CLZ36" s="183"/>
      <c r="CMA36" s="184"/>
      <c r="CMB36" s="185"/>
      <c r="CMC36" s="186"/>
      <c r="CMD36" s="186"/>
      <c r="CME36" s="186"/>
      <c r="CMG36" s="188"/>
      <c r="CMH36" s="186"/>
      <c r="CMI36" s="186"/>
      <c r="CMJ36" s="196"/>
      <c r="CMK36" s="182"/>
      <c r="CML36" s="183"/>
      <c r="CMM36" s="184"/>
      <c r="CMN36" s="185"/>
      <c r="CMO36" s="186"/>
      <c r="CMP36" s="186"/>
      <c r="CMQ36" s="186"/>
      <c r="CMS36" s="188"/>
      <c r="CMT36" s="186"/>
      <c r="CMU36" s="186"/>
      <c r="CMV36" s="196"/>
      <c r="CMW36" s="182"/>
      <c r="CMX36" s="183"/>
      <c r="CMY36" s="184"/>
      <c r="CMZ36" s="185"/>
      <c r="CNA36" s="186"/>
      <c r="CNB36" s="186"/>
      <c r="CNC36" s="186"/>
      <c r="CNE36" s="188"/>
      <c r="CNF36" s="186"/>
      <c r="CNG36" s="186"/>
      <c r="CNH36" s="196"/>
      <c r="CNI36" s="182"/>
      <c r="CNJ36" s="183"/>
      <c r="CNK36" s="184"/>
      <c r="CNL36" s="185"/>
      <c r="CNM36" s="186"/>
      <c r="CNN36" s="186"/>
      <c r="CNO36" s="186"/>
      <c r="CNQ36" s="188"/>
      <c r="CNR36" s="186"/>
      <c r="CNS36" s="186"/>
      <c r="CNT36" s="196"/>
      <c r="CNU36" s="182"/>
      <c r="CNV36" s="183"/>
      <c r="CNW36" s="184"/>
      <c r="CNX36" s="185"/>
      <c r="CNY36" s="186"/>
      <c r="CNZ36" s="186"/>
      <c r="COA36" s="186"/>
      <c r="COC36" s="188"/>
      <c r="COD36" s="186"/>
      <c r="COE36" s="186"/>
      <c r="COF36" s="196"/>
      <c r="COG36" s="182"/>
      <c r="COH36" s="183"/>
      <c r="COI36" s="184"/>
      <c r="COJ36" s="185"/>
      <c r="COK36" s="186"/>
      <c r="COL36" s="186"/>
      <c r="COM36" s="186"/>
      <c r="COO36" s="188"/>
      <c r="COP36" s="186"/>
      <c r="COQ36" s="186"/>
      <c r="COR36" s="196"/>
      <c r="COS36" s="182"/>
      <c r="COT36" s="183"/>
      <c r="COU36" s="184"/>
      <c r="COV36" s="185"/>
      <c r="COW36" s="186"/>
      <c r="COX36" s="186"/>
      <c r="COY36" s="186"/>
      <c r="CPA36" s="188"/>
      <c r="CPB36" s="186"/>
      <c r="CPC36" s="186"/>
      <c r="CPD36" s="196"/>
      <c r="CPE36" s="182"/>
      <c r="CPF36" s="183"/>
      <c r="CPG36" s="184"/>
      <c r="CPH36" s="185"/>
      <c r="CPI36" s="186"/>
      <c r="CPJ36" s="186"/>
      <c r="CPK36" s="186"/>
      <c r="CPM36" s="188"/>
      <c r="CPN36" s="186"/>
      <c r="CPO36" s="186"/>
      <c r="CPP36" s="196"/>
      <c r="CPQ36" s="182"/>
      <c r="CPR36" s="183"/>
      <c r="CPS36" s="184"/>
      <c r="CPT36" s="185"/>
      <c r="CPU36" s="186"/>
      <c r="CPV36" s="186"/>
      <c r="CPW36" s="186"/>
      <c r="CPY36" s="188"/>
      <c r="CPZ36" s="186"/>
      <c r="CQA36" s="186"/>
      <c r="CQB36" s="196"/>
      <c r="CQC36" s="182"/>
      <c r="CQD36" s="183"/>
      <c r="CQE36" s="184"/>
      <c r="CQF36" s="185"/>
      <c r="CQG36" s="186"/>
      <c r="CQH36" s="186"/>
      <c r="CQI36" s="186"/>
      <c r="CQK36" s="188"/>
      <c r="CQL36" s="186"/>
      <c r="CQM36" s="186"/>
      <c r="CQN36" s="196"/>
      <c r="CQO36" s="182"/>
      <c r="CQP36" s="183"/>
      <c r="CQQ36" s="184"/>
      <c r="CQR36" s="185"/>
      <c r="CQS36" s="186"/>
      <c r="CQT36" s="186"/>
      <c r="CQU36" s="186"/>
      <c r="CQW36" s="188"/>
      <c r="CQX36" s="186"/>
      <c r="CQY36" s="186"/>
      <c r="CQZ36" s="196"/>
      <c r="CRA36" s="182"/>
      <c r="CRB36" s="183"/>
      <c r="CRC36" s="184"/>
      <c r="CRD36" s="185"/>
      <c r="CRE36" s="186"/>
      <c r="CRF36" s="186"/>
      <c r="CRG36" s="186"/>
      <c r="CRI36" s="188"/>
      <c r="CRJ36" s="186"/>
      <c r="CRK36" s="186"/>
      <c r="CRL36" s="196"/>
      <c r="CRM36" s="182"/>
      <c r="CRN36" s="183"/>
      <c r="CRO36" s="184"/>
      <c r="CRP36" s="185"/>
      <c r="CRQ36" s="186"/>
      <c r="CRR36" s="186"/>
      <c r="CRS36" s="186"/>
      <c r="CRU36" s="188"/>
      <c r="CRV36" s="186"/>
      <c r="CRW36" s="186"/>
      <c r="CRX36" s="196"/>
      <c r="CRY36" s="182"/>
      <c r="CRZ36" s="183"/>
      <c r="CSA36" s="184"/>
      <c r="CSB36" s="185"/>
      <c r="CSC36" s="186"/>
      <c r="CSD36" s="186"/>
      <c r="CSE36" s="186"/>
      <c r="CSG36" s="188"/>
      <c r="CSH36" s="186"/>
      <c r="CSI36" s="186"/>
      <c r="CSJ36" s="196"/>
      <c r="CSK36" s="182"/>
      <c r="CSL36" s="183"/>
      <c r="CSM36" s="184"/>
      <c r="CSN36" s="185"/>
      <c r="CSO36" s="186"/>
      <c r="CSP36" s="186"/>
      <c r="CSQ36" s="186"/>
      <c r="CSS36" s="188"/>
      <c r="CST36" s="186"/>
      <c r="CSU36" s="186"/>
      <c r="CSV36" s="196"/>
      <c r="CSW36" s="182"/>
      <c r="CSX36" s="183"/>
      <c r="CSY36" s="184"/>
      <c r="CSZ36" s="185"/>
      <c r="CTA36" s="186"/>
      <c r="CTB36" s="186"/>
      <c r="CTC36" s="186"/>
      <c r="CTE36" s="188"/>
      <c r="CTF36" s="186"/>
      <c r="CTG36" s="186"/>
      <c r="CTH36" s="196"/>
      <c r="CTI36" s="182"/>
      <c r="CTJ36" s="183"/>
      <c r="CTK36" s="184"/>
      <c r="CTL36" s="185"/>
      <c r="CTM36" s="186"/>
      <c r="CTN36" s="186"/>
      <c r="CTO36" s="186"/>
      <c r="CTQ36" s="188"/>
      <c r="CTR36" s="186"/>
      <c r="CTS36" s="186"/>
      <c r="CTT36" s="196"/>
      <c r="CTU36" s="182"/>
      <c r="CTV36" s="183"/>
      <c r="CTW36" s="184"/>
      <c r="CTX36" s="185"/>
      <c r="CTY36" s="186"/>
      <c r="CTZ36" s="186"/>
      <c r="CUA36" s="186"/>
      <c r="CUC36" s="188"/>
      <c r="CUD36" s="186"/>
      <c r="CUE36" s="186"/>
      <c r="CUF36" s="196"/>
      <c r="CUG36" s="182"/>
      <c r="CUH36" s="183"/>
      <c r="CUI36" s="184"/>
      <c r="CUJ36" s="185"/>
      <c r="CUK36" s="186"/>
      <c r="CUL36" s="186"/>
      <c r="CUM36" s="186"/>
      <c r="CUO36" s="188"/>
      <c r="CUP36" s="186"/>
      <c r="CUQ36" s="186"/>
      <c r="CUR36" s="196"/>
      <c r="CUS36" s="182"/>
      <c r="CUT36" s="183"/>
      <c r="CUU36" s="184"/>
      <c r="CUV36" s="185"/>
      <c r="CUW36" s="186"/>
      <c r="CUX36" s="186"/>
      <c r="CUY36" s="186"/>
      <c r="CVA36" s="188"/>
      <c r="CVB36" s="186"/>
      <c r="CVC36" s="186"/>
      <c r="CVD36" s="196"/>
      <c r="CVE36" s="182"/>
      <c r="CVF36" s="183"/>
      <c r="CVG36" s="184"/>
      <c r="CVH36" s="185"/>
      <c r="CVI36" s="186"/>
      <c r="CVJ36" s="186"/>
      <c r="CVK36" s="186"/>
      <c r="CVM36" s="188"/>
      <c r="CVN36" s="186"/>
      <c r="CVO36" s="186"/>
      <c r="CVP36" s="196"/>
      <c r="CVQ36" s="182"/>
      <c r="CVR36" s="183"/>
      <c r="CVS36" s="184"/>
      <c r="CVT36" s="185"/>
      <c r="CVU36" s="186"/>
      <c r="CVV36" s="186"/>
      <c r="CVW36" s="186"/>
      <c r="CVY36" s="188"/>
      <c r="CVZ36" s="186"/>
      <c r="CWA36" s="186"/>
      <c r="CWB36" s="196"/>
      <c r="CWC36" s="182"/>
      <c r="CWD36" s="183"/>
      <c r="CWE36" s="184"/>
      <c r="CWF36" s="185"/>
      <c r="CWG36" s="186"/>
      <c r="CWH36" s="186"/>
      <c r="CWI36" s="186"/>
      <c r="CWK36" s="188"/>
      <c r="CWL36" s="186"/>
      <c r="CWM36" s="186"/>
      <c r="CWN36" s="196"/>
      <c r="CWO36" s="182"/>
      <c r="CWP36" s="183"/>
      <c r="CWQ36" s="184"/>
      <c r="CWR36" s="185"/>
      <c r="CWS36" s="186"/>
      <c r="CWT36" s="186"/>
      <c r="CWU36" s="186"/>
      <c r="CWW36" s="188"/>
      <c r="CWX36" s="186"/>
      <c r="CWY36" s="186"/>
      <c r="CWZ36" s="196"/>
      <c r="CXA36" s="182"/>
      <c r="CXB36" s="183"/>
      <c r="CXC36" s="184"/>
      <c r="CXD36" s="185"/>
      <c r="CXE36" s="186"/>
      <c r="CXF36" s="186"/>
      <c r="CXG36" s="186"/>
      <c r="CXI36" s="188"/>
      <c r="CXJ36" s="186"/>
      <c r="CXK36" s="186"/>
      <c r="CXL36" s="196"/>
      <c r="CXM36" s="182"/>
      <c r="CXN36" s="183"/>
      <c r="CXO36" s="184"/>
      <c r="CXP36" s="185"/>
      <c r="CXQ36" s="186"/>
      <c r="CXR36" s="186"/>
      <c r="CXS36" s="186"/>
      <c r="CXU36" s="188"/>
      <c r="CXV36" s="186"/>
      <c r="CXW36" s="186"/>
      <c r="CXX36" s="196"/>
      <c r="CXY36" s="182"/>
      <c r="CXZ36" s="183"/>
      <c r="CYA36" s="184"/>
      <c r="CYB36" s="185"/>
      <c r="CYC36" s="186"/>
      <c r="CYD36" s="186"/>
      <c r="CYE36" s="186"/>
      <c r="CYG36" s="188"/>
      <c r="CYH36" s="186"/>
      <c r="CYI36" s="186"/>
      <c r="CYJ36" s="196"/>
      <c r="CYK36" s="182"/>
      <c r="CYL36" s="183"/>
      <c r="CYM36" s="184"/>
      <c r="CYN36" s="185"/>
      <c r="CYO36" s="186"/>
      <c r="CYP36" s="186"/>
      <c r="CYQ36" s="186"/>
      <c r="CYS36" s="188"/>
      <c r="CYT36" s="186"/>
      <c r="CYU36" s="186"/>
      <c r="CYV36" s="196"/>
      <c r="CYW36" s="182"/>
      <c r="CYX36" s="183"/>
      <c r="CYY36" s="184"/>
      <c r="CYZ36" s="185"/>
      <c r="CZA36" s="186"/>
      <c r="CZB36" s="186"/>
      <c r="CZC36" s="186"/>
      <c r="CZE36" s="188"/>
      <c r="CZF36" s="186"/>
      <c r="CZG36" s="186"/>
      <c r="CZH36" s="196"/>
      <c r="CZI36" s="182"/>
      <c r="CZJ36" s="183"/>
      <c r="CZK36" s="184"/>
      <c r="CZL36" s="185"/>
      <c r="CZM36" s="186"/>
      <c r="CZN36" s="186"/>
      <c r="CZO36" s="186"/>
      <c r="CZQ36" s="188"/>
      <c r="CZR36" s="186"/>
      <c r="CZS36" s="186"/>
      <c r="CZT36" s="196"/>
      <c r="CZU36" s="182"/>
      <c r="CZV36" s="183"/>
      <c r="CZW36" s="184"/>
      <c r="CZX36" s="185"/>
      <c r="CZY36" s="186"/>
      <c r="CZZ36" s="186"/>
      <c r="DAA36" s="186"/>
      <c r="DAC36" s="188"/>
      <c r="DAD36" s="186"/>
      <c r="DAE36" s="186"/>
      <c r="DAF36" s="196"/>
      <c r="DAG36" s="182"/>
      <c r="DAH36" s="183"/>
      <c r="DAI36" s="184"/>
      <c r="DAJ36" s="185"/>
      <c r="DAK36" s="186"/>
      <c r="DAL36" s="186"/>
      <c r="DAM36" s="186"/>
      <c r="DAO36" s="188"/>
      <c r="DAP36" s="186"/>
      <c r="DAQ36" s="186"/>
      <c r="DAR36" s="196"/>
      <c r="DAS36" s="182"/>
      <c r="DAT36" s="183"/>
      <c r="DAU36" s="184"/>
      <c r="DAV36" s="185"/>
      <c r="DAW36" s="186"/>
      <c r="DAX36" s="186"/>
      <c r="DAY36" s="186"/>
      <c r="DBA36" s="188"/>
      <c r="DBB36" s="186"/>
      <c r="DBC36" s="186"/>
      <c r="DBD36" s="196"/>
      <c r="DBE36" s="182"/>
      <c r="DBF36" s="183"/>
      <c r="DBG36" s="184"/>
      <c r="DBH36" s="185"/>
      <c r="DBI36" s="186"/>
      <c r="DBJ36" s="186"/>
      <c r="DBK36" s="186"/>
      <c r="DBM36" s="188"/>
      <c r="DBN36" s="186"/>
      <c r="DBO36" s="186"/>
      <c r="DBP36" s="196"/>
      <c r="DBQ36" s="182"/>
      <c r="DBR36" s="183"/>
      <c r="DBS36" s="184"/>
      <c r="DBT36" s="185"/>
      <c r="DBU36" s="186"/>
      <c r="DBV36" s="186"/>
      <c r="DBW36" s="186"/>
      <c r="DBY36" s="188"/>
      <c r="DBZ36" s="186"/>
      <c r="DCA36" s="186"/>
      <c r="DCB36" s="196"/>
      <c r="DCC36" s="182"/>
      <c r="DCD36" s="183"/>
      <c r="DCE36" s="184"/>
      <c r="DCF36" s="185"/>
      <c r="DCG36" s="186"/>
      <c r="DCH36" s="186"/>
      <c r="DCI36" s="186"/>
      <c r="DCK36" s="188"/>
      <c r="DCL36" s="186"/>
      <c r="DCM36" s="186"/>
      <c r="DCN36" s="196"/>
      <c r="DCO36" s="182"/>
      <c r="DCP36" s="183"/>
      <c r="DCQ36" s="184"/>
      <c r="DCR36" s="185"/>
      <c r="DCS36" s="186"/>
      <c r="DCT36" s="186"/>
      <c r="DCU36" s="186"/>
      <c r="DCW36" s="188"/>
      <c r="DCX36" s="186"/>
      <c r="DCY36" s="186"/>
      <c r="DCZ36" s="196"/>
      <c r="DDA36" s="182"/>
      <c r="DDB36" s="183"/>
      <c r="DDC36" s="184"/>
      <c r="DDD36" s="185"/>
      <c r="DDE36" s="186"/>
      <c r="DDF36" s="186"/>
      <c r="DDG36" s="186"/>
      <c r="DDI36" s="188"/>
      <c r="DDJ36" s="186"/>
      <c r="DDK36" s="186"/>
      <c r="DDL36" s="196"/>
      <c r="DDM36" s="182"/>
      <c r="DDN36" s="183"/>
      <c r="DDO36" s="184"/>
      <c r="DDP36" s="185"/>
      <c r="DDQ36" s="186"/>
      <c r="DDR36" s="186"/>
      <c r="DDS36" s="186"/>
      <c r="DDU36" s="188"/>
      <c r="DDV36" s="186"/>
      <c r="DDW36" s="186"/>
      <c r="DDX36" s="196"/>
      <c r="DDY36" s="182"/>
      <c r="DDZ36" s="183"/>
      <c r="DEA36" s="184"/>
      <c r="DEB36" s="185"/>
      <c r="DEC36" s="186"/>
      <c r="DED36" s="186"/>
      <c r="DEE36" s="186"/>
      <c r="DEG36" s="188"/>
      <c r="DEH36" s="186"/>
      <c r="DEI36" s="186"/>
      <c r="DEJ36" s="196"/>
      <c r="DEK36" s="182"/>
      <c r="DEL36" s="183"/>
      <c r="DEM36" s="184"/>
      <c r="DEN36" s="185"/>
      <c r="DEO36" s="186"/>
      <c r="DEP36" s="186"/>
      <c r="DEQ36" s="186"/>
      <c r="DES36" s="188"/>
      <c r="DET36" s="186"/>
      <c r="DEU36" s="186"/>
      <c r="DEV36" s="196"/>
      <c r="DEW36" s="182"/>
      <c r="DEX36" s="183"/>
      <c r="DEY36" s="184"/>
      <c r="DEZ36" s="185"/>
      <c r="DFA36" s="186"/>
      <c r="DFB36" s="186"/>
      <c r="DFC36" s="186"/>
      <c r="DFE36" s="188"/>
      <c r="DFF36" s="186"/>
      <c r="DFG36" s="186"/>
      <c r="DFH36" s="196"/>
      <c r="DFI36" s="182"/>
      <c r="DFJ36" s="183"/>
      <c r="DFK36" s="184"/>
      <c r="DFL36" s="185"/>
      <c r="DFM36" s="186"/>
      <c r="DFN36" s="186"/>
      <c r="DFO36" s="186"/>
      <c r="DFQ36" s="188"/>
      <c r="DFR36" s="186"/>
      <c r="DFS36" s="186"/>
      <c r="DFT36" s="196"/>
      <c r="DFU36" s="182"/>
      <c r="DFV36" s="183"/>
      <c r="DFW36" s="184"/>
      <c r="DFX36" s="185"/>
      <c r="DFY36" s="186"/>
      <c r="DFZ36" s="186"/>
      <c r="DGA36" s="186"/>
      <c r="DGC36" s="188"/>
      <c r="DGD36" s="186"/>
      <c r="DGE36" s="186"/>
      <c r="DGF36" s="196"/>
      <c r="DGG36" s="182"/>
      <c r="DGH36" s="183"/>
      <c r="DGI36" s="184"/>
      <c r="DGJ36" s="185"/>
      <c r="DGK36" s="186"/>
      <c r="DGL36" s="186"/>
      <c r="DGM36" s="186"/>
      <c r="DGO36" s="188"/>
      <c r="DGP36" s="186"/>
      <c r="DGQ36" s="186"/>
      <c r="DGR36" s="196"/>
      <c r="DGS36" s="182"/>
      <c r="DGT36" s="183"/>
      <c r="DGU36" s="184"/>
      <c r="DGV36" s="185"/>
      <c r="DGW36" s="186"/>
      <c r="DGX36" s="186"/>
      <c r="DGY36" s="186"/>
      <c r="DHA36" s="188"/>
      <c r="DHB36" s="186"/>
      <c r="DHC36" s="186"/>
      <c r="DHD36" s="196"/>
      <c r="DHE36" s="182"/>
      <c r="DHF36" s="183"/>
      <c r="DHG36" s="184"/>
      <c r="DHH36" s="185"/>
      <c r="DHI36" s="186"/>
      <c r="DHJ36" s="186"/>
      <c r="DHK36" s="186"/>
      <c r="DHM36" s="188"/>
      <c r="DHN36" s="186"/>
      <c r="DHO36" s="186"/>
      <c r="DHP36" s="196"/>
      <c r="DHQ36" s="182"/>
      <c r="DHR36" s="183"/>
      <c r="DHS36" s="184"/>
      <c r="DHT36" s="185"/>
      <c r="DHU36" s="186"/>
      <c r="DHV36" s="186"/>
      <c r="DHW36" s="186"/>
      <c r="DHY36" s="188"/>
      <c r="DHZ36" s="186"/>
      <c r="DIA36" s="186"/>
      <c r="DIB36" s="196"/>
      <c r="DIC36" s="182"/>
      <c r="DID36" s="183"/>
      <c r="DIE36" s="184"/>
      <c r="DIF36" s="185"/>
      <c r="DIG36" s="186"/>
      <c r="DIH36" s="186"/>
      <c r="DII36" s="186"/>
      <c r="DIK36" s="188"/>
      <c r="DIL36" s="186"/>
      <c r="DIM36" s="186"/>
      <c r="DIN36" s="196"/>
      <c r="DIO36" s="182"/>
      <c r="DIP36" s="183"/>
      <c r="DIQ36" s="184"/>
      <c r="DIR36" s="185"/>
      <c r="DIS36" s="186"/>
      <c r="DIT36" s="186"/>
      <c r="DIU36" s="186"/>
      <c r="DIW36" s="188"/>
      <c r="DIX36" s="186"/>
      <c r="DIY36" s="186"/>
      <c r="DIZ36" s="196"/>
      <c r="DJA36" s="182"/>
      <c r="DJB36" s="183"/>
      <c r="DJC36" s="184"/>
      <c r="DJD36" s="185"/>
      <c r="DJE36" s="186"/>
      <c r="DJF36" s="186"/>
      <c r="DJG36" s="186"/>
      <c r="DJI36" s="188"/>
      <c r="DJJ36" s="186"/>
      <c r="DJK36" s="186"/>
      <c r="DJL36" s="196"/>
      <c r="DJM36" s="182"/>
      <c r="DJN36" s="183"/>
      <c r="DJO36" s="184"/>
      <c r="DJP36" s="185"/>
      <c r="DJQ36" s="186"/>
      <c r="DJR36" s="186"/>
      <c r="DJS36" s="186"/>
      <c r="DJU36" s="188"/>
      <c r="DJV36" s="186"/>
      <c r="DJW36" s="186"/>
      <c r="DJX36" s="196"/>
      <c r="DJY36" s="182"/>
      <c r="DJZ36" s="183"/>
      <c r="DKA36" s="184"/>
      <c r="DKB36" s="185"/>
      <c r="DKC36" s="186"/>
      <c r="DKD36" s="186"/>
      <c r="DKE36" s="186"/>
      <c r="DKG36" s="188"/>
      <c r="DKH36" s="186"/>
      <c r="DKI36" s="186"/>
      <c r="DKJ36" s="196"/>
      <c r="DKK36" s="182"/>
      <c r="DKL36" s="183"/>
      <c r="DKM36" s="184"/>
      <c r="DKN36" s="185"/>
      <c r="DKO36" s="186"/>
      <c r="DKP36" s="186"/>
      <c r="DKQ36" s="186"/>
      <c r="DKS36" s="188"/>
      <c r="DKT36" s="186"/>
      <c r="DKU36" s="186"/>
      <c r="DKV36" s="196"/>
      <c r="DKW36" s="182"/>
      <c r="DKX36" s="183"/>
      <c r="DKY36" s="184"/>
      <c r="DKZ36" s="185"/>
      <c r="DLA36" s="186"/>
      <c r="DLB36" s="186"/>
      <c r="DLC36" s="186"/>
      <c r="DLE36" s="188"/>
      <c r="DLF36" s="186"/>
      <c r="DLG36" s="186"/>
      <c r="DLH36" s="196"/>
      <c r="DLI36" s="182"/>
      <c r="DLJ36" s="183"/>
      <c r="DLK36" s="184"/>
      <c r="DLL36" s="185"/>
      <c r="DLM36" s="186"/>
      <c r="DLN36" s="186"/>
      <c r="DLO36" s="186"/>
      <c r="DLQ36" s="188"/>
      <c r="DLR36" s="186"/>
      <c r="DLS36" s="186"/>
      <c r="DLT36" s="196"/>
      <c r="DLU36" s="182"/>
      <c r="DLV36" s="183"/>
      <c r="DLW36" s="184"/>
      <c r="DLX36" s="185"/>
      <c r="DLY36" s="186"/>
      <c r="DLZ36" s="186"/>
      <c r="DMA36" s="186"/>
      <c r="DMC36" s="188"/>
      <c r="DMD36" s="186"/>
      <c r="DME36" s="186"/>
      <c r="DMF36" s="196"/>
      <c r="DMG36" s="182"/>
      <c r="DMH36" s="183"/>
      <c r="DMI36" s="184"/>
      <c r="DMJ36" s="185"/>
      <c r="DMK36" s="186"/>
      <c r="DML36" s="186"/>
      <c r="DMM36" s="186"/>
      <c r="DMO36" s="188"/>
      <c r="DMP36" s="186"/>
      <c r="DMQ36" s="186"/>
      <c r="DMR36" s="196"/>
      <c r="DMS36" s="182"/>
      <c r="DMT36" s="183"/>
      <c r="DMU36" s="184"/>
      <c r="DMV36" s="185"/>
      <c r="DMW36" s="186"/>
      <c r="DMX36" s="186"/>
      <c r="DMY36" s="186"/>
      <c r="DNA36" s="188"/>
      <c r="DNB36" s="186"/>
      <c r="DNC36" s="186"/>
      <c r="DND36" s="196"/>
      <c r="DNE36" s="182"/>
      <c r="DNF36" s="183"/>
      <c r="DNG36" s="184"/>
      <c r="DNH36" s="185"/>
      <c r="DNI36" s="186"/>
      <c r="DNJ36" s="186"/>
      <c r="DNK36" s="186"/>
      <c r="DNM36" s="188"/>
      <c r="DNN36" s="186"/>
      <c r="DNO36" s="186"/>
      <c r="DNP36" s="196"/>
      <c r="DNQ36" s="182"/>
      <c r="DNR36" s="183"/>
      <c r="DNS36" s="184"/>
      <c r="DNT36" s="185"/>
      <c r="DNU36" s="186"/>
      <c r="DNV36" s="186"/>
      <c r="DNW36" s="186"/>
      <c r="DNY36" s="188"/>
      <c r="DNZ36" s="186"/>
      <c r="DOA36" s="186"/>
      <c r="DOB36" s="196"/>
      <c r="DOC36" s="182"/>
      <c r="DOD36" s="183"/>
      <c r="DOE36" s="184"/>
      <c r="DOF36" s="185"/>
      <c r="DOG36" s="186"/>
      <c r="DOH36" s="186"/>
      <c r="DOI36" s="186"/>
      <c r="DOK36" s="188"/>
      <c r="DOL36" s="186"/>
      <c r="DOM36" s="186"/>
      <c r="DON36" s="196"/>
      <c r="DOO36" s="182"/>
      <c r="DOP36" s="183"/>
      <c r="DOQ36" s="184"/>
      <c r="DOR36" s="185"/>
      <c r="DOS36" s="186"/>
      <c r="DOT36" s="186"/>
      <c r="DOU36" s="186"/>
      <c r="DOW36" s="188"/>
      <c r="DOX36" s="186"/>
      <c r="DOY36" s="186"/>
      <c r="DOZ36" s="196"/>
      <c r="DPA36" s="182"/>
      <c r="DPB36" s="183"/>
      <c r="DPC36" s="184"/>
      <c r="DPD36" s="185"/>
      <c r="DPE36" s="186"/>
      <c r="DPF36" s="186"/>
      <c r="DPG36" s="186"/>
      <c r="DPI36" s="188"/>
      <c r="DPJ36" s="186"/>
      <c r="DPK36" s="186"/>
      <c r="DPL36" s="196"/>
      <c r="DPM36" s="182"/>
      <c r="DPN36" s="183"/>
      <c r="DPO36" s="184"/>
      <c r="DPP36" s="185"/>
      <c r="DPQ36" s="186"/>
      <c r="DPR36" s="186"/>
      <c r="DPS36" s="186"/>
      <c r="DPU36" s="188"/>
      <c r="DPV36" s="186"/>
      <c r="DPW36" s="186"/>
      <c r="DPX36" s="196"/>
      <c r="DPY36" s="182"/>
      <c r="DPZ36" s="183"/>
      <c r="DQA36" s="184"/>
      <c r="DQB36" s="185"/>
      <c r="DQC36" s="186"/>
      <c r="DQD36" s="186"/>
      <c r="DQE36" s="186"/>
      <c r="DQG36" s="188"/>
      <c r="DQH36" s="186"/>
      <c r="DQI36" s="186"/>
      <c r="DQJ36" s="196"/>
      <c r="DQK36" s="182"/>
      <c r="DQL36" s="183"/>
      <c r="DQM36" s="184"/>
      <c r="DQN36" s="185"/>
      <c r="DQO36" s="186"/>
      <c r="DQP36" s="186"/>
      <c r="DQQ36" s="186"/>
      <c r="DQS36" s="188"/>
      <c r="DQT36" s="186"/>
      <c r="DQU36" s="186"/>
      <c r="DQV36" s="196"/>
      <c r="DQW36" s="182"/>
      <c r="DQX36" s="183"/>
      <c r="DQY36" s="184"/>
      <c r="DQZ36" s="185"/>
      <c r="DRA36" s="186"/>
      <c r="DRB36" s="186"/>
      <c r="DRC36" s="186"/>
      <c r="DRE36" s="188"/>
      <c r="DRF36" s="186"/>
      <c r="DRG36" s="186"/>
      <c r="DRH36" s="196"/>
      <c r="DRI36" s="182"/>
      <c r="DRJ36" s="183"/>
      <c r="DRK36" s="184"/>
      <c r="DRL36" s="185"/>
      <c r="DRM36" s="186"/>
      <c r="DRN36" s="186"/>
      <c r="DRO36" s="186"/>
      <c r="DRQ36" s="188"/>
      <c r="DRR36" s="186"/>
      <c r="DRS36" s="186"/>
      <c r="DRT36" s="196"/>
      <c r="DRU36" s="182"/>
      <c r="DRV36" s="183"/>
      <c r="DRW36" s="184"/>
      <c r="DRX36" s="185"/>
      <c r="DRY36" s="186"/>
      <c r="DRZ36" s="186"/>
      <c r="DSA36" s="186"/>
      <c r="DSC36" s="188"/>
      <c r="DSD36" s="186"/>
      <c r="DSE36" s="186"/>
      <c r="DSF36" s="196"/>
      <c r="DSG36" s="182"/>
      <c r="DSH36" s="183"/>
      <c r="DSI36" s="184"/>
      <c r="DSJ36" s="185"/>
      <c r="DSK36" s="186"/>
      <c r="DSL36" s="186"/>
      <c r="DSM36" s="186"/>
      <c r="DSO36" s="188"/>
      <c r="DSP36" s="186"/>
      <c r="DSQ36" s="186"/>
      <c r="DSR36" s="196"/>
      <c r="DSS36" s="182"/>
      <c r="DST36" s="183"/>
      <c r="DSU36" s="184"/>
      <c r="DSV36" s="185"/>
      <c r="DSW36" s="186"/>
      <c r="DSX36" s="186"/>
      <c r="DSY36" s="186"/>
      <c r="DTA36" s="188"/>
      <c r="DTB36" s="186"/>
      <c r="DTC36" s="186"/>
      <c r="DTD36" s="196"/>
      <c r="DTE36" s="182"/>
      <c r="DTF36" s="183"/>
      <c r="DTG36" s="184"/>
      <c r="DTH36" s="185"/>
      <c r="DTI36" s="186"/>
      <c r="DTJ36" s="186"/>
      <c r="DTK36" s="186"/>
      <c r="DTM36" s="188"/>
      <c r="DTN36" s="186"/>
      <c r="DTO36" s="186"/>
      <c r="DTP36" s="196"/>
      <c r="DTQ36" s="182"/>
      <c r="DTR36" s="183"/>
      <c r="DTS36" s="184"/>
      <c r="DTT36" s="185"/>
      <c r="DTU36" s="186"/>
      <c r="DTV36" s="186"/>
      <c r="DTW36" s="186"/>
      <c r="DTY36" s="188"/>
      <c r="DTZ36" s="186"/>
      <c r="DUA36" s="186"/>
      <c r="DUB36" s="196"/>
      <c r="DUC36" s="182"/>
      <c r="DUD36" s="183"/>
      <c r="DUE36" s="184"/>
      <c r="DUF36" s="185"/>
      <c r="DUG36" s="186"/>
      <c r="DUH36" s="186"/>
      <c r="DUI36" s="186"/>
      <c r="DUK36" s="188"/>
      <c r="DUL36" s="186"/>
      <c r="DUM36" s="186"/>
      <c r="DUN36" s="196"/>
      <c r="DUO36" s="182"/>
      <c r="DUP36" s="183"/>
      <c r="DUQ36" s="184"/>
      <c r="DUR36" s="185"/>
      <c r="DUS36" s="186"/>
      <c r="DUT36" s="186"/>
      <c r="DUU36" s="186"/>
      <c r="DUW36" s="188"/>
      <c r="DUX36" s="186"/>
      <c r="DUY36" s="186"/>
      <c r="DUZ36" s="196"/>
      <c r="DVA36" s="182"/>
      <c r="DVB36" s="183"/>
      <c r="DVC36" s="184"/>
      <c r="DVD36" s="185"/>
      <c r="DVE36" s="186"/>
      <c r="DVF36" s="186"/>
      <c r="DVG36" s="186"/>
      <c r="DVI36" s="188"/>
      <c r="DVJ36" s="186"/>
      <c r="DVK36" s="186"/>
      <c r="DVL36" s="196"/>
      <c r="DVM36" s="182"/>
      <c r="DVN36" s="183"/>
      <c r="DVO36" s="184"/>
      <c r="DVP36" s="185"/>
      <c r="DVQ36" s="186"/>
      <c r="DVR36" s="186"/>
      <c r="DVS36" s="186"/>
      <c r="DVU36" s="188"/>
      <c r="DVV36" s="186"/>
      <c r="DVW36" s="186"/>
      <c r="DVX36" s="196"/>
      <c r="DVY36" s="182"/>
      <c r="DVZ36" s="183"/>
      <c r="DWA36" s="184"/>
      <c r="DWB36" s="185"/>
      <c r="DWC36" s="186"/>
      <c r="DWD36" s="186"/>
      <c r="DWE36" s="186"/>
      <c r="DWG36" s="188"/>
      <c r="DWH36" s="186"/>
      <c r="DWI36" s="186"/>
      <c r="DWJ36" s="196"/>
      <c r="DWK36" s="182"/>
      <c r="DWL36" s="183"/>
      <c r="DWM36" s="184"/>
      <c r="DWN36" s="185"/>
      <c r="DWO36" s="186"/>
      <c r="DWP36" s="186"/>
      <c r="DWQ36" s="186"/>
      <c r="DWS36" s="188"/>
      <c r="DWT36" s="186"/>
      <c r="DWU36" s="186"/>
      <c r="DWV36" s="196"/>
      <c r="DWW36" s="182"/>
      <c r="DWX36" s="183"/>
      <c r="DWY36" s="184"/>
      <c r="DWZ36" s="185"/>
      <c r="DXA36" s="186"/>
      <c r="DXB36" s="186"/>
      <c r="DXC36" s="186"/>
      <c r="DXE36" s="188"/>
      <c r="DXF36" s="186"/>
      <c r="DXG36" s="186"/>
      <c r="DXH36" s="196"/>
      <c r="DXI36" s="182"/>
      <c r="DXJ36" s="183"/>
      <c r="DXK36" s="184"/>
      <c r="DXL36" s="185"/>
      <c r="DXM36" s="186"/>
      <c r="DXN36" s="186"/>
      <c r="DXO36" s="186"/>
      <c r="DXQ36" s="188"/>
      <c r="DXR36" s="186"/>
      <c r="DXS36" s="186"/>
      <c r="DXT36" s="196"/>
      <c r="DXU36" s="182"/>
      <c r="DXV36" s="183"/>
      <c r="DXW36" s="184"/>
      <c r="DXX36" s="185"/>
      <c r="DXY36" s="186"/>
      <c r="DXZ36" s="186"/>
      <c r="DYA36" s="186"/>
      <c r="DYC36" s="188"/>
      <c r="DYD36" s="186"/>
      <c r="DYE36" s="186"/>
      <c r="DYF36" s="196"/>
      <c r="DYG36" s="182"/>
      <c r="DYH36" s="183"/>
      <c r="DYI36" s="184"/>
      <c r="DYJ36" s="185"/>
      <c r="DYK36" s="186"/>
      <c r="DYL36" s="186"/>
      <c r="DYM36" s="186"/>
      <c r="DYO36" s="188"/>
      <c r="DYP36" s="186"/>
      <c r="DYQ36" s="186"/>
      <c r="DYR36" s="196"/>
      <c r="DYS36" s="182"/>
      <c r="DYT36" s="183"/>
      <c r="DYU36" s="184"/>
      <c r="DYV36" s="185"/>
      <c r="DYW36" s="186"/>
      <c r="DYX36" s="186"/>
      <c r="DYY36" s="186"/>
      <c r="DZA36" s="188"/>
      <c r="DZB36" s="186"/>
      <c r="DZC36" s="186"/>
      <c r="DZD36" s="196"/>
      <c r="DZE36" s="182"/>
      <c r="DZF36" s="183"/>
      <c r="DZG36" s="184"/>
      <c r="DZH36" s="185"/>
      <c r="DZI36" s="186"/>
      <c r="DZJ36" s="186"/>
      <c r="DZK36" s="186"/>
      <c r="DZM36" s="188"/>
      <c r="DZN36" s="186"/>
      <c r="DZO36" s="186"/>
      <c r="DZP36" s="196"/>
      <c r="DZQ36" s="182"/>
      <c r="DZR36" s="183"/>
      <c r="DZS36" s="184"/>
      <c r="DZT36" s="185"/>
      <c r="DZU36" s="186"/>
      <c r="DZV36" s="186"/>
      <c r="DZW36" s="186"/>
      <c r="DZY36" s="188"/>
      <c r="DZZ36" s="186"/>
      <c r="EAA36" s="186"/>
      <c r="EAB36" s="196"/>
      <c r="EAC36" s="182"/>
      <c r="EAD36" s="183"/>
      <c r="EAE36" s="184"/>
      <c r="EAF36" s="185"/>
      <c r="EAG36" s="186"/>
      <c r="EAH36" s="186"/>
      <c r="EAI36" s="186"/>
      <c r="EAK36" s="188"/>
      <c r="EAL36" s="186"/>
      <c r="EAM36" s="186"/>
      <c r="EAN36" s="196"/>
      <c r="EAO36" s="182"/>
      <c r="EAP36" s="183"/>
      <c r="EAQ36" s="184"/>
      <c r="EAR36" s="185"/>
      <c r="EAS36" s="186"/>
      <c r="EAT36" s="186"/>
      <c r="EAU36" s="186"/>
      <c r="EAW36" s="188"/>
      <c r="EAX36" s="186"/>
      <c r="EAY36" s="186"/>
      <c r="EAZ36" s="196"/>
      <c r="EBA36" s="182"/>
      <c r="EBB36" s="183"/>
      <c r="EBC36" s="184"/>
      <c r="EBD36" s="185"/>
      <c r="EBE36" s="186"/>
      <c r="EBF36" s="186"/>
      <c r="EBG36" s="186"/>
      <c r="EBI36" s="188"/>
      <c r="EBJ36" s="186"/>
      <c r="EBK36" s="186"/>
      <c r="EBL36" s="196"/>
      <c r="EBM36" s="182"/>
      <c r="EBN36" s="183"/>
      <c r="EBO36" s="184"/>
      <c r="EBP36" s="185"/>
      <c r="EBQ36" s="186"/>
      <c r="EBR36" s="186"/>
      <c r="EBS36" s="186"/>
      <c r="EBU36" s="188"/>
      <c r="EBV36" s="186"/>
      <c r="EBW36" s="186"/>
      <c r="EBX36" s="196"/>
      <c r="EBY36" s="182"/>
      <c r="EBZ36" s="183"/>
      <c r="ECA36" s="184"/>
      <c r="ECB36" s="185"/>
      <c r="ECC36" s="186"/>
      <c r="ECD36" s="186"/>
      <c r="ECE36" s="186"/>
      <c r="ECG36" s="188"/>
      <c r="ECH36" s="186"/>
      <c r="ECI36" s="186"/>
      <c r="ECJ36" s="196"/>
      <c r="ECK36" s="182"/>
      <c r="ECL36" s="183"/>
      <c r="ECM36" s="184"/>
      <c r="ECN36" s="185"/>
      <c r="ECO36" s="186"/>
      <c r="ECP36" s="186"/>
      <c r="ECQ36" s="186"/>
      <c r="ECS36" s="188"/>
      <c r="ECT36" s="186"/>
      <c r="ECU36" s="186"/>
      <c r="ECV36" s="196"/>
      <c r="ECW36" s="182"/>
      <c r="ECX36" s="183"/>
      <c r="ECY36" s="184"/>
      <c r="ECZ36" s="185"/>
      <c r="EDA36" s="186"/>
      <c r="EDB36" s="186"/>
      <c r="EDC36" s="186"/>
      <c r="EDE36" s="188"/>
      <c r="EDF36" s="186"/>
      <c r="EDG36" s="186"/>
      <c r="EDH36" s="196"/>
      <c r="EDI36" s="182"/>
      <c r="EDJ36" s="183"/>
      <c r="EDK36" s="184"/>
      <c r="EDL36" s="185"/>
      <c r="EDM36" s="186"/>
      <c r="EDN36" s="186"/>
      <c r="EDO36" s="186"/>
      <c r="EDQ36" s="188"/>
      <c r="EDR36" s="186"/>
      <c r="EDS36" s="186"/>
      <c r="EDT36" s="196"/>
      <c r="EDU36" s="182"/>
      <c r="EDV36" s="183"/>
      <c r="EDW36" s="184"/>
      <c r="EDX36" s="185"/>
      <c r="EDY36" s="186"/>
      <c r="EDZ36" s="186"/>
      <c r="EEA36" s="186"/>
      <c r="EEC36" s="188"/>
      <c r="EED36" s="186"/>
      <c r="EEE36" s="186"/>
      <c r="EEF36" s="196"/>
      <c r="EEG36" s="182"/>
      <c r="EEH36" s="183"/>
      <c r="EEI36" s="184"/>
      <c r="EEJ36" s="185"/>
      <c r="EEK36" s="186"/>
      <c r="EEL36" s="186"/>
      <c r="EEM36" s="186"/>
      <c r="EEO36" s="188"/>
      <c r="EEP36" s="186"/>
      <c r="EEQ36" s="186"/>
      <c r="EER36" s="196"/>
      <c r="EES36" s="182"/>
      <c r="EET36" s="183"/>
      <c r="EEU36" s="184"/>
      <c r="EEV36" s="185"/>
      <c r="EEW36" s="186"/>
      <c r="EEX36" s="186"/>
      <c r="EEY36" s="186"/>
      <c r="EFA36" s="188"/>
      <c r="EFB36" s="186"/>
      <c r="EFC36" s="186"/>
      <c r="EFD36" s="196"/>
      <c r="EFE36" s="182"/>
      <c r="EFF36" s="183"/>
      <c r="EFG36" s="184"/>
      <c r="EFH36" s="185"/>
      <c r="EFI36" s="186"/>
      <c r="EFJ36" s="186"/>
      <c r="EFK36" s="186"/>
      <c r="EFM36" s="188"/>
      <c r="EFN36" s="186"/>
      <c r="EFO36" s="186"/>
      <c r="EFP36" s="196"/>
      <c r="EFQ36" s="182"/>
      <c r="EFR36" s="183"/>
      <c r="EFS36" s="184"/>
      <c r="EFT36" s="185"/>
      <c r="EFU36" s="186"/>
      <c r="EFV36" s="186"/>
      <c r="EFW36" s="186"/>
      <c r="EFY36" s="188"/>
      <c r="EFZ36" s="186"/>
      <c r="EGA36" s="186"/>
      <c r="EGB36" s="196"/>
      <c r="EGC36" s="182"/>
      <c r="EGD36" s="183"/>
      <c r="EGE36" s="184"/>
      <c r="EGF36" s="185"/>
      <c r="EGG36" s="186"/>
      <c r="EGH36" s="186"/>
      <c r="EGI36" s="186"/>
      <c r="EGK36" s="188"/>
      <c r="EGL36" s="186"/>
      <c r="EGM36" s="186"/>
      <c r="EGN36" s="196"/>
      <c r="EGO36" s="182"/>
      <c r="EGP36" s="183"/>
      <c r="EGQ36" s="184"/>
      <c r="EGR36" s="185"/>
      <c r="EGS36" s="186"/>
      <c r="EGT36" s="186"/>
      <c r="EGU36" s="186"/>
      <c r="EGW36" s="188"/>
      <c r="EGX36" s="186"/>
      <c r="EGY36" s="186"/>
      <c r="EGZ36" s="196"/>
      <c r="EHA36" s="182"/>
      <c r="EHB36" s="183"/>
      <c r="EHC36" s="184"/>
      <c r="EHD36" s="185"/>
      <c r="EHE36" s="186"/>
      <c r="EHF36" s="186"/>
      <c r="EHG36" s="186"/>
      <c r="EHI36" s="188"/>
      <c r="EHJ36" s="186"/>
      <c r="EHK36" s="186"/>
      <c r="EHL36" s="196"/>
      <c r="EHM36" s="182"/>
      <c r="EHN36" s="183"/>
      <c r="EHO36" s="184"/>
      <c r="EHP36" s="185"/>
      <c r="EHQ36" s="186"/>
      <c r="EHR36" s="186"/>
      <c r="EHS36" s="186"/>
      <c r="EHU36" s="188"/>
      <c r="EHV36" s="186"/>
      <c r="EHW36" s="186"/>
      <c r="EHX36" s="196"/>
      <c r="EHY36" s="182"/>
      <c r="EHZ36" s="183"/>
      <c r="EIA36" s="184"/>
      <c r="EIB36" s="185"/>
      <c r="EIC36" s="186"/>
      <c r="EID36" s="186"/>
      <c r="EIE36" s="186"/>
      <c r="EIG36" s="188"/>
      <c r="EIH36" s="186"/>
      <c r="EII36" s="186"/>
      <c r="EIJ36" s="196"/>
      <c r="EIK36" s="182"/>
      <c r="EIL36" s="183"/>
      <c r="EIM36" s="184"/>
      <c r="EIN36" s="185"/>
      <c r="EIO36" s="186"/>
      <c r="EIP36" s="186"/>
      <c r="EIQ36" s="186"/>
      <c r="EIS36" s="188"/>
      <c r="EIT36" s="186"/>
      <c r="EIU36" s="186"/>
      <c r="EIV36" s="196"/>
      <c r="EIW36" s="182"/>
      <c r="EIX36" s="183"/>
      <c r="EIY36" s="184"/>
      <c r="EIZ36" s="185"/>
      <c r="EJA36" s="186"/>
      <c r="EJB36" s="186"/>
      <c r="EJC36" s="186"/>
      <c r="EJE36" s="188"/>
      <c r="EJF36" s="186"/>
      <c r="EJG36" s="186"/>
      <c r="EJH36" s="196"/>
      <c r="EJI36" s="182"/>
      <c r="EJJ36" s="183"/>
      <c r="EJK36" s="184"/>
      <c r="EJL36" s="185"/>
      <c r="EJM36" s="186"/>
      <c r="EJN36" s="186"/>
      <c r="EJO36" s="186"/>
      <c r="EJQ36" s="188"/>
      <c r="EJR36" s="186"/>
      <c r="EJS36" s="186"/>
      <c r="EJT36" s="196"/>
      <c r="EJU36" s="182"/>
      <c r="EJV36" s="183"/>
      <c r="EJW36" s="184"/>
      <c r="EJX36" s="185"/>
      <c r="EJY36" s="186"/>
      <c r="EJZ36" s="186"/>
      <c r="EKA36" s="186"/>
      <c r="EKC36" s="188"/>
      <c r="EKD36" s="186"/>
      <c r="EKE36" s="186"/>
      <c r="EKF36" s="196"/>
      <c r="EKG36" s="182"/>
      <c r="EKH36" s="183"/>
      <c r="EKI36" s="184"/>
      <c r="EKJ36" s="185"/>
      <c r="EKK36" s="186"/>
      <c r="EKL36" s="186"/>
      <c r="EKM36" s="186"/>
      <c r="EKO36" s="188"/>
      <c r="EKP36" s="186"/>
      <c r="EKQ36" s="186"/>
      <c r="EKR36" s="196"/>
      <c r="EKS36" s="182"/>
      <c r="EKT36" s="183"/>
      <c r="EKU36" s="184"/>
      <c r="EKV36" s="185"/>
      <c r="EKW36" s="186"/>
      <c r="EKX36" s="186"/>
      <c r="EKY36" s="186"/>
      <c r="ELA36" s="188"/>
      <c r="ELB36" s="186"/>
      <c r="ELC36" s="186"/>
      <c r="ELD36" s="196"/>
      <c r="ELE36" s="182"/>
      <c r="ELF36" s="183"/>
      <c r="ELG36" s="184"/>
      <c r="ELH36" s="185"/>
      <c r="ELI36" s="186"/>
      <c r="ELJ36" s="186"/>
      <c r="ELK36" s="186"/>
      <c r="ELM36" s="188"/>
      <c r="ELN36" s="186"/>
      <c r="ELO36" s="186"/>
      <c r="ELP36" s="196"/>
      <c r="ELQ36" s="182"/>
      <c r="ELR36" s="183"/>
      <c r="ELS36" s="184"/>
      <c r="ELT36" s="185"/>
      <c r="ELU36" s="186"/>
      <c r="ELV36" s="186"/>
      <c r="ELW36" s="186"/>
      <c r="ELY36" s="188"/>
      <c r="ELZ36" s="186"/>
      <c r="EMA36" s="186"/>
      <c r="EMB36" s="196"/>
      <c r="EMC36" s="182"/>
      <c r="EMD36" s="183"/>
      <c r="EME36" s="184"/>
      <c r="EMF36" s="185"/>
      <c r="EMG36" s="186"/>
      <c r="EMH36" s="186"/>
      <c r="EMI36" s="186"/>
      <c r="EMK36" s="188"/>
      <c r="EML36" s="186"/>
      <c r="EMM36" s="186"/>
      <c r="EMN36" s="196"/>
      <c r="EMO36" s="182"/>
      <c r="EMP36" s="183"/>
      <c r="EMQ36" s="184"/>
      <c r="EMR36" s="185"/>
      <c r="EMS36" s="186"/>
      <c r="EMT36" s="186"/>
      <c r="EMU36" s="186"/>
      <c r="EMW36" s="188"/>
      <c r="EMX36" s="186"/>
      <c r="EMY36" s="186"/>
      <c r="EMZ36" s="196"/>
      <c r="ENA36" s="182"/>
      <c r="ENB36" s="183"/>
      <c r="ENC36" s="184"/>
      <c r="END36" s="185"/>
      <c r="ENE36" s="186"/>
      <c r="ENF36" s="186"/>
      <c r="ENG36" s="186"/>
      <c r="ENI36" s="188"/>
      <c r="ENJ36" s="186"/>
      <c r="ENK36" s="186"/>
      <c r="ENL36" s="196"/>
      <c r="ENM36" s="182"/>
      <c r="ENN36" s="183"/>
      <c r="ENO36" s="184"/>
      <c r="ENP36" s="185"/>
      <c r="ENQ36" s="186"/>
      <c r="ENR36" s="186"/>
      <c r="ENS36" s="186"/>
      <c r="ENU36" s="188"/>
      <c r="ENV36" s="186"/>
      <c r="ENW36" s="186"/>
      <c r="ENX36" s="196"/>
      <c r="ENY36" s="182"/>
      <c r="ENZ36" s="183"/>
      <c r="EOA36" s="184"/>
      <c r="EOB36" s="185"/>
      <c r="EOC36" s="186"/>
      <c r="EOD36" s="186"/>
      <c r="EOE36" s="186"/>
      <c r="EOG36" s="188"/>
      <c r="EOH36" s="186"/>
      <c r="EOI36" s="186"/>
      <c r="EOJ36" s="196"/>
      <c r="EOK36" s="182"/>
      <c r="EOL36" s="183"/>
      <c r="EOM36" s="184"/>
      <c r="EON36" s="185"/>
      <c r="EOO36" s="186"/>
      <c r="EOP36" s="186"/>
      <c r="EOQ36" s="186"/>
      <c r="EOS36" s="188"/>
      <c r="EOT36" s="186"/>
      <c r="EOU36" s="186"/>
      <c r="EOV36" s="196"/>
      <c r="EOW36" s="182"/>
      <c r="EOX36" s="183"/>
      <c r="EOY36" s="184"/>
      <c r="EOZ36" s="185"/>
      <c r="EPA36" s="186"/>
      <c r="EPB36" s="186"/>
      <c r="EPC36" s="186"/>
      <c r="EPE36" s="188"/>
      <c r="EPF36" s="186"/>
      <c r="EPG36" s="186"/>
      <c r="EPH36" s="196"/>
      <c r="EPI36" s="182"/>
      <c r="EPJ36" s="183"/>
      <c r="EPK36" s="184"/>
      <c r="EPL36" s="185"/>
      <c r="EPM36" s="186"/>
      <c r="EPN36" s="186"/>
      <c r="EPO36" s="186"/>
      <c r="EPQ36" s="188"/>
      <c r="EPR36" s="186"/>
      <c r="EPS36" s="186"/>
      <c r="EPT36" s="196"/>
      <c r="EPU36" s="182"/>
      <c r="EPV36" s="183"/>
      <c r="EPW36" s="184"/>
      <c r="EPX36" s="185"/>
      <c r="EPY36" s="186"/>
      <c r="EPZ36" s="186"/>
      <c r="EQA36" s="186"/>
      <c r="EQC36" s="188"/>
      <c r="EQD36" s="186"/>
      <c r="EQE36" s="186"/>
      <c r="EQF36" s="196"/>
      <c r="EQG36" s="182"/>
      <c r="EQH36" s="183"/>
      <c r="EQI36" s="184"/>
      <c r="EQJ36" s="185"/>
      <c r="EQK36" s="186"/>
      <c r="EQL36" s="186"/>
      <c r="EQM36" s="186"/>
      <c r="EQO36" s="188"/>
      <c r="EQP36" s="186"/>
      <c r="EQQ36" s="186"/>
      <c r="EQR36" s="196"/>
      <c r="EQS36" s="182"/>
      <c r="EQT36" s="183"/>
      <c r="EQU36" s="184"/>
      <c r="EQV36" s="185"/>
      <c r="EQW36" s="186"/>
      <c r="EQX36" s="186"/>
      <c r="EQY36" s="186"/>
      <c r="ERA36" s="188"/>
      <c r="ERB36" s="186"/>
      <c r="ERC36" s="186"/>
      <c r="ERD36" s="196"/>
      <c r="ERE36" s="182"/>
      <c r="ERF36" s="183"/>
      <c r="ERG36" s="184"/>
      <c r="ERH36" s="185"/>
      <c r="ERI36" s="186"/>
      <c r="ERJ36" s="186"/>
      <c r="ERK36" s="186"/>
      <c r="ERM36" s="188"/>
      <c r="ERN36" s="186"/>
      <c r="ERO36" s="186"/>
      <c r="ERP36" s="196"/>
      <c r="ERQ36" s="182"/>
      <c r="ERR36" s="183"/>
      <c r="ERS36" s="184"/>
      <c r="ERT36" s="185"/>
      <c r="ERU36" s="186"/>
      <c r="ERV36" s="186"/>
      <c r="ERW36" s="186"/>
      <c r="ERY36" s="188"/>
      <c r="ERZ36" s="186"/>
      <c r="ESA36" s="186"/>
      <c r="ESB36" s="196"/>
      <c r="ESC36" s="182"/>
      <c r="ESD36" s="183"/>
      <c r="ESE36" s="184"/>
      <c r="ESF36" s="185"/>
      <c r="ESG36" s="186"/>
      <c r="ESH36" s="186"/>
      <c r="ESI36" s="186"/>
      <c r="ESK36" s="188"/>
      <c r="ESL36" s="186"/>
      <c r="ESM36" s="186"/>
      <c r="ESN36" s="196"/>
      <c r="ESO36" s="182"/>
      <c r="ESP36" s="183"/>
      <c r="ESQ36" s="184"/>
      <c r="ESR36" s="185"/>
      <c r="ESS36" s="186"/>
      <c r="EST36" s="186"/>
      <c r="ESU36" s="186"/>
      <c r="ESW36" s="188"/>
      <c r="ESX36" s="186"/>
      <c r="ESY36" s="186"/>
      <c r="ESZ36" s="196"/>
      <c r="ETA36" s="182"/>
      <c r="ETB36" s="183"/>
      <c r="ETC36" s="184"/>
      <c r="ETD36" s="185"/>
      <c r="ETE36" s="186"/>
      <c r="ETF36" s="186"/>
      <c r="ETG36" s="186"/>
      <c r="ETI36" s="188"/>
      <c r="ETJ36" s="186"/>
      <c r="ETK36" s="186"/>
      <c r="ETL36" s="196"/>
      <c r="ETM36" s="182"/>
      <c r="ETN36" s="183"/>
      <c r="ETO36" s="184"/>
      <c r="ETP36" s="185"/>
      <c r="ETQ36" s="186"/>
      <c r="ETR36" s="186"/>
      <c r="ETS36" s="186"/>
      <c r="ETU36" s="188"/>
      <c r="ETV36" s="186"/>
      <c r="ETW36" s="186"/>
      <c r="ETX36" s="196"/>
      <c r="ETY36" s="182"/>
      <c r="ETZ36" s="183"/>
      <c r="EUA36" s="184"/>
      <c r="EUB36" s="185"/>
      <c r="EUC36" s="186"/>
      <c r="EUD36" s="186"/>
      <c r="EUE36" s="186"/>
      <c r="EUG36" s="188"/>
      <c r="EUH36" s="186"/>
      <c r="EUI36" s="186"/>
      <c r="EUJ36" s="196"/>
      <c r="EUK36" s="182"/>
      <c r="EUL36" s="183"/>
      <c r="EUM36" s="184"/>
      <c r="EUN36" s="185"/>
      <c r="EUO36" s="186"/>
      <c r="EUP36" s="186"/>
      <c r="EUQ36" s="186"/>
      <c r="EUS36" s="188"/>
      <c r="EUT36" s="186"/>
      <c r="EUU36" s="186"/>
      <c r="EUV36" s="196"/>
      <c r="EUW36" s="182"/>
      <c r="EUX36" s="183"/>
      <c r="EUY36" s="184"/>
      <c r="EUZ36" s="185"/>
      <c r="EVA36" s="186"/>
      <c r="EVB36" s="186"/>
      <c r="EVC36" s="186"/>
      <c r="EVE36" s="188"/>
      <c r="EVF36" s="186"/>
      <c r="EVG36" s="186"/>
      <c r="EVH36" s="196"/>
      <c r="EVI36" s="182"/>
      <c r="EVJ36" s="183"/>
      <c r="EVK36" s="184"/>
      <c r="EVL36" s="185"/>
      <c r="EVM36" s="186"/>
      <c r="EVN36" s="186"/>
      <c r="EVO36" s="186"/>
      <c r="EVQ36" s="188"/>
      <c r="EVR36" s="186"/>
      <c r="EVS36" s="186"/>
      <c r="EVT36" s="196"/>
      <c r="EVU36" s="182"/>
      <c r="EVV36" s="183"/>
      <c r="EVW36" s="184"/>
      <c r="EVX36" s="185"/>
      <c r="EVY36" s="186"/>
      <c r="EVZ36" s="186"/>
      <c r="EWA36" s="186"/>
      <c r="EWC36" s="188"/>
      <c r="EWD36" s="186"/>
      <c r="EWE36" s="186"/>
      <c r="EWF36" s="196"/>
      <c r="EWG36" s="182"/>
      <c r="EWH36" s="183"/>
      <c r="EWI36" s="184"/>
      <c r="EWJ36" s="185"/>
      <c r="EWK36" s="186"/>
      <c r="EWL36" s="186"/>
      <c r="EWM36" s="186"/>
      <c r="EWO36" s="188"/>
      <c r="EWP36" s="186"/>
      <c r="EWQ36" s="186"/>
      <c r="EWR36" s="196"/>
      <c r="EWS36" s="182"/>
      <c r="EWT36" s="183"/>
      <c r="EWU36" s="184"/>
      <c r="EWV36" s="185"/>
      <c r="EWW36" s="186"/>
      <c r="EWX36" s="186"/>
      <c r="EWY36" s="186"/>
      <c r="EXA36" s="188"/>
      <c r="EXB36" s="186"/>
      <c r="EXC36" s="186"/>
      <c r="EXD36" s="196"/>
      <c r="EXE36" s="182"/>
      <c r="EXF36" s="183"/>
      <c r="EXG36" s="184"/>
      <c r="EXH36" s="185"/>
      <c r="EXI36" s="186"/>
      <c r="EXJ36" s="186"/>
      <c r="EXK36" s="186"/>
      <c r="EXM36" s="188"/>
      <c r="EXN36" s="186"/>
      <c r="EXO36" s="186"/>
      <c r="EXP36" s="196"/>
      <c r="EXQ36" s="182"/>
      <c r="EXR36" s="183"/>
      <c r="EXS36" s="184"/>
      <c r="EXT36" s="185"/>
      <c r="EXU36" s="186"/>
      <c r="EXV36" s="186"/>
      <c r="EXW36" s="186"/>
      <c r="EXY36" s="188"/>
      <c r="EXZ36" s="186"/>
      <c r="EYA36" s="186"/>
      <c r="EYB36" s="196"/>
      <c r="EYC36" s="182"/>
      <c r="EYD36" s="183"/>
      <c r="EYE36" s="184"/>
      <c r="EYF36" s="185"/>
      <c r="EYG36" s="186"/>
      <c r="EYH36" s="186"/>
      <c r="EYI36" s="186"/>
      <c r="EYK36" s="188"/>
      <c r="EYL36" s="186"/>
      <c r="EYM36" s="186"/>
      <c r="EYN36" s="196"/>
      <c r="EYO36" s="182"/>
      <c r="EYP36" s="183"/>
      <c r="EYQ36" s="184"/>
      <c r="EYR36" s="185"/>
      <c r="EYS36" s="186"/>
      <c r="EYT36" s="186"/>
      <c r="EYU36" s="186"/>
      <c r="EYW36" s="188"/>
      <c r="EYX36" s="186"/>
      <c r="EYY36" s="186"/>
      <c r="EYZ36" s="196"/>
      <c r="EZA36" s="182"/>
      <c r="EZB36" s="183"/>
      <c r="EZC36" s="184"/>
      <c r="EZD36" s="185"/>
      <c r="EZE36" s="186"/>
      <c r="EZF36" s="186"/>
      <c r="EZG36" s="186"/>
      <c r="EZI36" s="188"/>
      <c r="EZJ36" s="186"/>
      <c r="EZK36" s="186"/>
      <c r="EZL36" s="196"/>
      <c r="EZM36" s="182"/>
      <c r="EZN36" s="183"/>
      <c r="EZO36" s="184"/>
      <c r="EZP36" s="185"/>
      <c r="EZQ36" s="186"/>
      <c r="EZR36" s="186"/>
      <c r="EZS36" s="186"/>
      <c r="EZU36" s="188"/>
      <c r="EZV36" s="186"/>
      <c r="EZW36" s="186"/>
      <c r="EZX36" s="196"/>
      <c r="EZY36" s="182"/>
      <c r="EZZ36" s="183"/>
      <c r="FAA36" s="184"/>
      <c r="FAB36" s="185"/>
      <c r="FAC36" s="186"/>
      <c r="FAD36" s="186"/>
      <c r="FAE36" s="186"/>
      <c r="FAG36" s="188"/>
      <c r="FAH36" s="186"/>
      <c r="FAI36" s="186"/>
      <c r="FAJ36" s="196"/>
      <c r="FAK36" s="182"/>
      <c r="FAL36" s="183"/>
      <c r="FAM36" s="184"/>
      <c r="FAN36" s="185"/>
      <c r="FAO36" s="186"/>
      <c r="FAP36" s="186"/>
      <c r="FAQ36" s="186"/>
      <c r="FAS36" s="188"/>
      <c r="FAT36" s="186"/>
      <c r="FAU36" s="186"/>
      <c r="FAV36" s="196"/>
      <c r="FAW36" s="182"/>
      <c r="FAX36" s="183"/>
      <c r="FAY36" s="184"/>
      <c r="FAZ36" s="185"/>
      <c r="FBA36" s="186"/>
      <c r="FBB36" s="186"/>
      <c r="FBC36" s="186"/>
      <c r="FBE36" s="188"/>
      <c r="FBF36" s="186"/>
      <c r="FBG36" s="186"/>
      <c r="FBH36" s="196"/>
      <c r="FBI36" s="182"/>
      <c r="FBJ36" s="183"/>
      <c r="FBK36" s="184"/>
      <c r="FBL36" s="185"/>
      <c r="FBM36" s="186"/>
      <c r="FBN36" s="186"/>
      <c r="FBO36" s="186"/>
      <c r="FBQ36" s="188"/>
      <c r="FBR36" s="186"/>
      <c r="FBS36" s="186"/>
      <c r="FBT36" s="196"/>
      <c r="FBU36" s="182"/>
      <c r="FBV36" s="183"/>
      <c r="FBW36" s="184"/>
      <c r="FBX36" s="185"/>
      <c r="FBY36" s="186"/>
      <c r="FBZ36" s="186"/>
      <c r="FCA36" s="186"/>
      <c r="FCC36" s="188"/>
      <c r="FCD36" s="186"/>
      <c r="FCE36" s="186"/>
      <c r="FCF36" s="196"/>
      <c r="FCG36" s="182"/>
      <c r="FCH36" s="183"/>
      <c r="FCI36" s="184"/>
      <c r="FCJ36" s="185"/>
      <c r="FCK36" s="186"/>
      <c r="FCL36" s="186"/>
      <c r="FCM36" s="186"/>
      <c r="FCO36" s="188"/>
      <c r="FCP36" s="186"/>
      <c r="FCQ36" s="186"/>
      <c r="FCR36" s="196"/>
      <c r="FCS36" s="182"/>
      <c r="FCT36" s="183"/>
      <c r="FCU36" s="184"/>
      <c r="FCV36" s="185"/>
      <c r="FCW36" s="186"/>
      <c r="FCX36" s="186"/>
      <c r="FCY36" s="186"/>
      <c r="FDA36" s="188"/>
      <c r="FDB36" s="186"/>
      <c r="FDC36" s="186"/>
      <c r="FDD36" s="196"/>
      <c r="FDE36" s="182"/>
      <c r="FDF36" s="183"/>
      <c r="FDG36" s="184"/>
      <c r="FDH36" s="185"/>
      <c r="FDI36" s="186"/>
      <c r="FDJ36" s="186"/>
      <c r="FDK36" s="186"/>
      <c r="FDM36" s="188"/>
      <c r="FDN36" s="186"/>
      <c r="FDO36" s="186"/>
      <c r="FDP36" s="196"/>
      <c r="FDQ36" s="182"/>
      <c r="FDR36" s="183"/>
      <c r="FDS36" s="184"/>
      <c r="FDT36" s="185"/>
      <c r="FDU36" s="186"/>
      <c r="FDV36" s="186"/>
      <c r="FDW36" s="186"/>
      <c r="FDY36" s="188"/>
      <c r="FDZ36" s="186"/>
      <c r="FEA36" s="186"/>
      <c r="FEB36" s="196"/>
      <c r="FEC36" s="182"/>
      <c r="FED36" s="183"/>
      <c r="FEE36" s="184"/>
      <c r="FEF36" s="185"/>
      <c r="FEG36" s="186"/>
      <c r="FEH36" s="186"/>
      <c r="FEI36" s="186"/>
      <c r="FEK36" s="188"/>
      <c r="FEL36" s="186"/>
      <c r="FEM36" s="186"/>
      <c r="FEN36" s="196"/>
      <c r="FEO36" s="182"/>
      <c r="FEP36" s="183"/>
      <c r="FEQ36" s="184"/>
      <c r="FER36" s="185"/>
      <c r="FES36" s="186"/>
      <c r="FET36" s="186"/>
      <c r="FEU36" s="186"/>
      <c r="FEW36" s="188"/>
      <c r="FEX36" s="186"/>
      <c r="FEY36" s="186"/>
      <c r="FEZ36" s="196"/>
      <c r="FFA36" s="182"/>
      <c r="FFB36" s="183"/>
      <c r="FFC36" s="184"/>
      <c r="FFD36" s="185"/>
      <c r="FFE36" s="186"/>
      <c r="FFF36" s="186"/>
      <c r="FFG36" s="186"/>
      <c r="FFI36" s="188"/>
      <c r="FFJ36" s="186"/>
      <c r="FFK36" s="186"/>
      <c r="FFL36" s="196"/>
      <c r="FFM36" s="182"/>
      <c r="FFN36" s="183"/>
      <c r="FFO36" s="184"/>
      <c r="FFP36" s="185"/>
      <c r="FFQ36" s="186"/>
      <c r="FFR36" s="186"/>
      <c r="FFS36" s="186"/>
      <c r="FFU36" s="188"/>
      <c r="FFV36" s="186"/>
      <c r="FFW36" s="186"/>
      <c r="FFX36" s="196"/>
      <c r="FFY36" s="182"/>
      <c r="FFZ36" s="183"/>
      <c r="FGA36" s="184"/>
      <c r="FGB36" s="185"/>
      <c r="FGC36" s="186"/>
      <c r="FGD36" s="186"/>
      <c r="FGE36" s="186"/>
      <c r="FGG36" s="188"/>
      <c r="FGH36" s="186"/>
      <c r="FGI36" s="186"/>
      <c r="FGJ36" s="196"/>
      <c r="FGK36" s="182"/>
      <c r="FGL36" s="183"/>
      <c r="FGM36" s="184"/>
      <c r="FGN36" s="185"/>
      <c r="FGO36" s="186"/>
      <c r="FGP36" s="186"/>
      <c r="FGQ36" s="186"/>
      <c r="FGS36" s="188"/>
      <c r="FGT36" s="186"/>
      <c r="FGU36" s="186"/>
      <c r="FGV36" s="196"/>
      <c r="FGW36" s="182"/>
      <c r="FGX36" s="183"/>
      <c r="FGY36" s="184"/>
      <c r="FGZ36" s="185"/>
      <c r="FHA36" s="186"/>
      <c r="FHB36" s="186"/>
      <c r="FHC36" s="186"/>
      <c r="FHE36" s="188"/>
      <c r="FHF36" s="186"/>
      <c r="FHG36" s="186"/>
      <c r="FHH36" s="196"/>
      <c r="FHI36" s="182"/>
      <c r="FHJ36" s="183"/>
      <c r="FHK36" s="184"/>
      <c r="FHL36" s="185"/>
      <c r="FHM36" s="186"/>
      <c r="FHN36" s="186"/>
      <c r="FHO36" s="186"/>
      <c r="FHQ36" s="188"/>
      <c r="FHR36" s="186"/>
      <c r="FHS36" s="186"/>
      <c r="FHT36" s="196"/>
      <c r="FHU36" s="182"/>
      <c r="FHV36" s="183"/>
      <c r="FHW36" s="184"/>
      <c r="FHX36" s="185"/>
      <c r="FHY36" s="186"/>
      <c r="FHZ36" s="186"/>
      <c r="FIA36" s="186"/>
      <c r="FIC36" s="188"/>
      <c r="FID36" s="186"/>
      <c r="FIE36" s="186"/>
      <c r="FIF36" s="196"/>
      <c r="FIG36" s="182"/>
      <c r="FIH36" s="183"/>
      <c r="FII36" s="184"/>
      <c r="FIJ36" s="185"/>
      <c r="FIK36" s="186"/>
      <c r="FIL36" s="186"/>
      <c r="FIM36" s="186"/>
      <c r="FIO36" s="188"/>
      <c r="FIP36" s="186"/>
      <c r="FIQ36" s="186"/>
      <c r="FIR36" s="196"/>
      <c r="FIS36" s="182"/>
      <c r="FIT36" s="183"/>
      <c r="FIU36" s="184"/>
      <c r="FIV36" s="185"/>
      <c r="FIW36" s="186"/>
      <c r="FIX36" s="186"/>
      <c r="FIY36" s="186"/>
      <c r="FJA36" s="188"/>
      <c r="FJB36" s="186"/>
      <c r="FJC36" s="186"/>
      <c r="FJD36" s="196"/>
      <c r="FJE36" s="182"/>
      <c r="FJF36" s="183"/>
      <c r="FJG36" s="184"/>
      <c r="FJH36" s="185"/>
      <c r="FJI36" s="186"/>
      <c r="FJJ36" s="186"/>
      <c r="FJK36" s="186"/>
      <c r="FJM36" s="188"/>
      <c r="FJN36" s="186"/>
      <c r="FJO36" s="186"/>
      <c r="FJP36" s="196"/>
      <c r="FJQ36" s="182"/>
      <c r="FJR36" s="183"/>
      <c r="FJS36" s="184"/>
      <c r="FJT36" s="185"/>
      <c r="FJU36" s="186"/>
      <c r="FJV36" s="186"/>
      <c r="FJW36" s="186"/>
      <c r="FJY36" s="188"/>
      <c r="FJZ36" s="186"/>
      <c r="FKA36" s="186"/>
      <c r="FKB36" s="196"/>
      <c r="FKC36" s="182"/>
      <c r="FKD36" s="183"/>
      <c r="FKE36" s="184"/>
      <c r="FKF36" s="185"/>
      <c r="FKG36" s="186"/>
      <c r="FKH36" s="186"/>
      <c r="FKI36" s="186"/>
      <c r="FKK36" s="188"/>
      <c r="FKL36" s="186"/>
      <c r="FKM36" s="186"/>
      <c r="FKN36" s="196"/>
      <c r="FKO36" s="182"/>
      <c r="FKP36" s="183"/>
      <c r="FKQ36" s="184"/>
      <c r="FKR36" s="185"/>
      <c r="FKS36" s="186"/>
      <c r="FKT36" s="186"/>
      <c r="FKU36" s="186"/>
      <c r="FKW36" s="188"/>
      <c r="FKX36" s="186"/>
      <c r="FKY36" s="186"/>
      <c r="FKZ36" s="196"/>
      <c r="FLA36" s="182"/>
      <c r="FLB36" s="183"/>
      <c r="FLC36" s="184"/>
      <c r="FLD36" s="185"/>
      <c r="FLE36" s="186"/>
      <c r="FLF36" s="186"/>
      <c r="FLG36" s="186"/>
      <c r="FLI36" s="188"/>
      <c r="FLJ36" s="186"/>
      <c r="FLK36" s="186"/>
      <c r="FLL36" s="196"/>
      <c r="FLM36" s="182"/>
      <c r="FLN36" s="183"/>
      <c r="FLO36" s="184"/>
      <c r="FLP36" s="185"/>
      <c r="FLQ36" s="186"/>
      <c r="FLR36" s="186"/>
      <c r="FLS36" s="186"/>
      <c r="FLU36" s="188"/>
      <c r="FLV36" s="186"/>
      <c r="FLW36" s="186"/>
      <c r="FLX36" s="196"/>
      <c r="FLY36" s="182"/>
      <c r="FLZ36" s="183"/>
      <c r="FMA36" s="184"/>
      <c r="FMB36" s="185"/>
      <c r="FMC36" s="186"/>
      <c r="FMD36" s="186"/>
      <c r="FME36" s="186"/>
      <c r="FMG36" s="188"/>
      <c r="FMH36" s="186"/>
      <c r="FMI36" s="186"/>
      <c r="FMJ36" s="196"/>
      <c r="FMK36" s="182"/>
      <c r="FML36" s="183"/>
      <c r="FMM36" s="184"/>
      <c r="FMN36" s="185"/>
      <c r="FMO36" s="186"/>
      <c r="FMP36" s="186"/>
      <c r="FMQ36" s="186"/>
      <c r="FMS36" s="188"/>
      <c r="FMT36" s="186"/>
      <c r="FMU36" s="186"/>
      <c r="FMV36" s="196"/>
      <c r="FMW36" s="182"/>
      <c r="FMX36" s="183"/>
      <c r="FMY36" s="184"/>
      <c r="FMZ36" s="185"/>
      <c r="FNA36" s="186"/>
      <c r="FNB36" s="186"/>
      <c r="FNC36" s="186"/>
      <c r="FNE36" s="188"/>
      <c r="FNF36" s="186"/>
      <c r="FNG36" s="186"/>
      <c r="FNH36" s="196"/>
      <c r="FNI36" s="182"/>
      <c r="FNJ36" s="183"/>
      <c r="FNK36" s="184"/>
      <c r="FNL36" s="185"/>
      <c r="FNM36" s="186"/>
      <c r="FNN36" s="186"/>
      <c r="FNO36" s="186"/>
      <c r="FNQ36" s="188"/>
      <c r="FNR36" s="186"/>
      <c r="FNS36" s="186"/>
      <c r="FNT36" s="196"/>
      <c r="FNU36" s="182"/>
      <c r="FNV36" s="183"/>
      <c r="FNW36" s="184"/>
      <c r="FNX36" s="185"/>
      <c r="FNY36" s="186"/>
      <c r="FNZ36" s="186"/>
      <c r="FOA36" s="186"/>
      <c r="FOC36" s="188"/>
      <c r="FOD36" s="186"/>
      <c r="FOE36" s="186"/>
      <c r="FOF36" s="196"/>
      <c r="FOG36" s="182"/>
      <c r="FOH36" s="183"/>
      <c r="FOI36" s="184"/>
      <c r="FOJ36" s="185"/>
      <c r="FOK36" s="186"/>
      <c r="FOL36" s="186"/>
      <c r="FOM36" s="186"/>
      <c r="FOO36" s="188"/>
      <c r="FOP36" s="186"/>
      <c r="FOQ36" s="186"/>
      <c r="FOR36" s="196"/>
      <c r="FOS36" s="182"/>
      <c r="FOT36" s="183"/>
      <c r="FOU36" s="184"/>
      <c r="FOV36" s="185"/>
      <c r="FOW36" s="186"/>
      <c r="FOX36" s="186"/>
      <c r="FOY36" s="186"/>
      <c r="FPA36" s="188"/>
      <c r="FPB36" s="186"/>
      <c r="FPC36" s="186"/>
      <c r="FPD36" s="196"/>
      <c r="FPE36" s="182"/>
      <c r="FPF36" s="183"/>
      <c r="FPG36" s="184"/>
      <c r="FPH36" s="185"/>
      <c r="FPI36" s="186"/>
      <c r="FPJ36" s="186"/>
      <c r="FPK36" s="186"/>
      <c r="FPM36" s="188"/>
      <c r="FPN36" s="186"/>
      <c r="FPO36" s="186"/>
      <c r="FPP36" s="196"/>
      <c r="FPQ36" s="182"/>
      <c r="FPR36" s="183"/>
      <c r="FPS36" s="184"/>
      <c r="FPT36" s="185"/>
      <c r="FPU36" s="186"/>
      <c r="FPV36" s="186"/>
      <c r="FPW36" s="186"/>
      <c r="FPY36" s="188"/>
      <c r="FPZ36" s="186"/>
      <c r="FQA36" s="186"/>
      <c r="FQB36" s="196"/>
      <c r="FQC36" s="182"/>
      <c r="FQD36" s="183"/>
      <c r="FQE36" s="184"/>
      <c r="FQF36" s="185"/>
      <c r="FQG36" s="186"/>
      <c r="FQH36" s="186"/>
      <c r="FQI36" s="186"/>
      <c r="FQK36" s="188"/>
      <c r="FQL36" s="186"/>
      <c r="FQM36" s="186"/>
      <c r="FQN36" s="196"/>
      <c r="FQO36" s="182"/>
      <c r="FQP36" s="183"/>
      <c r="FQQ36" s="184"/>
      <c r="FQR36" s="185"/>
      <c r="FQS36" s="186"/>
      <c r="FQT36" s="186"/>
      <c r="FQU36" s="186"/>
      <c r="FQW36" s="188"/>
      <c r="FQX36" s="186"/>
      <c r="FQY36" s="186"/>
      <c r="FQZ36" s="196"/>
      <c r="FRA36" s="182"/>
      <c r="FRB36" s="183"/>
      <c r="FRC36" s="184"/>
      <c r="FRD36" s="185"/>
      <c r="FRE36" s="186"/>
      <c r="FRF36" s="186"/>
      <c r="FRG36" s="186"/>
      <c r="FRI36" s="188"/>
      <c r="FRJ36" s="186"/>
      <c r="FRK36" s="186"/>
      <c r="FRL36" s="196"/>
      <c r="FRM36" s="182"/>
      <c r="FRN36" s="183"/>
      <c r="FRO36" s="184"/>
      <c r="FRP36" s="185"/>
      <c r="FRQ36" s="186"/>
      <c r="FRR36" s="186"/>
      <c r="FRS36" s="186"/>
      <c r="FRU36" s="188"/>
      <c r="FRV36" s="186"/>
      <c r="FRW36" s="186"/>
      <c r="FRX36" s="196"/>
      <c r="FRY36" s="182"/>
      <c r="FRZ36" s="183"/>
      <c r="FSA36" s="184"/>
      <c r="FSB36" s="185"/>
      <c r="FSC36" s="186"/>
      <c r="FSD36" s="186"/>
      <c r="FSE36" s="186"/>
      <c r="FSG36" s="188"/>
      <c r="FSH36" s="186"/>
      <c r="FSI36" s="186"/>
      <c r="FSJ36" s="196"/>
      <c r="FSK36" s="182"/>
      <c r="FSL36" s="183"/>
      <c r="FSM36" s="184"/>
      <c r="FSN36" s="185"/>
      <c r="FSO36" s="186"/>
      <c r="FSP36" s="186"/>
      <c r="FSQ36" s="186"/>
      <c r="FSS36" s="188"/>
      <c r="FST36" s="186"/>
      <c r="FSU36" s="186"/>
      <c r="FSV36" s="196"/>
      <c r="FSW36" s="182"/>
      <c r="FSX36" s="183"/>
      <c r="FSY36" s="184"/>
      <c r="FSZ36" s="185"/>
      <c r="FTA36" s="186"/>
      <c r="FTB36" s="186"/>
      <c r="FTC36" s="186"/>
      <c r="FTE36" s="188"/>
      <c r="FTF36" s="186"/>
      <c r="FTG36" s="186"/>
      <c r="FTH36" s="196"/>
      <c r="FTI36" s="182"/>
      <c r="FTJ36" s="183"/>
      <c r="FTK36" s="184"/>
      <c r="FTL36" s="185"/>
      <c r="FTM36" s="186"/>
      <c r="FTN36" s="186"/>
      <c r="FTO36" s="186"/>
      <c r="FTQ36" s="188"/>
      <c r="FTR36" s="186"/>
      <c r="FTS36" s="186"/>
      <c r="FTT36" s="196"/>
      <c r="FTU36" s="182"/>
      <c r="FTV36" s="183"/>
      <c r="FTW36" s="184"/>
      <c r="FTX36" s="185"/>
      <c r="FTY36" s="186"/>
      <c r="FTZ36" s="186"/>
      <c r="FUA36" s="186"/>
      <c r="FUC36" s="188"/>
      <c r="FUD36" s="186"/>
      <c r="FUE36" s="186"/>
      <c r="FUF36" s="196"/>
      <c r="FUG36" s="182"/>
      <c r="FUH36" s="183"/>
      <c r="FUI36" s="184"/>
      <c r="FUJ36" s="185"/>
      <c r="FUK36" s="186"/>
      <c r="FUL36" s="186"/>
      <c r="FUM36" s="186"/>
      <c r="FUO36" s="188"/>
      <c r="FUP36" s="186"/>
      <c r="FUQ36" s="186"/>
      <c r="FUR36" s="196"/>
      <c r="FUS36" s="182"/>
      <c r="FUT36" s="183"/>
      <c r="FUU36" s="184"/>
      <c r="FUV36" s="185"/>
      <c r="FUW36" s="186"/>
      <c r="FUX36" s="186"/>
      <c r="FUY36" s="186"/>
      <c r="FVA36" s="188"/>
      <c r="FVB36" s="186"/>
      <c r="FVC36" s="186"/>
      <c r="FVD36" s="196"/>
      <c r="FVE36" s="182"/>
      <c r="FVF36" s="183"/>
      <c r="FVG36" s="184"/>
      <c r="FVH36" s="185"/>
      <c r="FVI36" s="186"/>
      <c r="FVJ36" s="186"/>
      <c r="FVK36" s="186"/>
      <c r="FVM36" s="188"/>
      <c r="FVN36" s="186"/>
      <c r="FVO36" s="186"/>
      <c r="FVP36" s="196"/>
      <c r="FVQ36" s="182"/>
      <c r="FVR36" s="183"/>
      <c r="FVS36" s="184"/>
      <c r="FVT36" s="185"/>
      <c r="FVU36" s="186"/>
      <c r="FVV36" s="186"/>
      <c r="FVW36" s="186"/>
      <c r="FVY36" s="188"/>
      <c r="FVZ36" s="186"/>
      <c r="FWA36" s="186"/>
      <c r="FWB36" s="196"/>
      <c r="FWC36" s="182"/>
      <c r="FWD36" s="183"/>
      <c r="FWE36" s="184"/>
      <c r="FWF36" s="185"/>
      <c r="FWG36" s="186"/>
      <c r="FWH36" s="186"/>
      <c r="FWI36" s="186"/>
      <c r="FWK36" s="188"/>
      <c r="FWL36" s="186"/>
      <c r="FWM36" s="186"/>
      <c r="FWN36" s="196"/>
      <c r="FWO36" s="182"/>
      <c r="FWP36" s="183"/>
      <c r="FWQ36" s="184"/>
      <c r="FWR36" s="185"/>
      <c r="FWS36" s="186"/>
      <c r="FWT36" s="186"/>
      <c r="FWU36" s="186"/>
      <c r="FWW36" s="188"/>
      <c r="FWX36" s="186"/>
      <c r="FWY36" s="186"/>
      <c r="FWZ36" s="196"/>
      <c r="FXA36" s="182"/>
      <c r="FXB36" s="183"/>
      <c r="FXC36" s="184"/>
      <c r="FXD36" s="185"/>
      <c r="FXE36" s="186"/>
      <c r="FXF36" s="186"/>
      <c r="FXG36" s="186"/>
      <c r="FXI36" s="188"/>
      <c r="FXJ36" s="186"/>
      <c r="FXK36" s="186"/>
      <c r="FXL36" s="196"/>
      <c r="FXM36" s="182"/>
      <c r="FXN36" s="183"/>
      <c r="FXO36" s="184"/>
      <c r="FXP36" s="185"/>
      <c r="FXQ36" s="186"/>
      <c r="FXR36" s="186"/>
      <c r="FXS36" s="186"/>
      <c r="FXU36" s="188"/>
      <c r="FXV36" s="186"/>
      <c r="FXW36" s="186"/>
      <c r="FXX36" s="196"/>
      <c r="FXY36" s="182"/>
      <c r="FXZ36" s="183"/>
      <c r="FYA36" s="184"/>
      <c r="FYB36" s="185"/>
      <c r="FYC36" s="186"/>
      <c r="FYD36" s="186"/>
      <c r="FYE36" s="186"/>
      <c r="FYG36" s="188"/>
      <c r="FYH36" s="186"/>
      <c r="FYI36" s="186"/>
      <c r="FYJ36" s="196"/>
      <c r="FYK36" s="182"/>
      <c r="FYL36" s="183"/>
      <c r="FYM36" s="184"/>
      <c r="FYN36" s="185"/>
      <c r="FYO36" s="186"/>
      <c r="FYP36" s="186"/>
      <c r="FYQ36" s="186"/>
      <c r="FYS36" s="188"/>
      <c r="FYT36" s="186"/>
      <c r="FYU36" s="186"/>
      <c r="FYV36" s="196"/>
      <c r="FYW36" s="182"/>
      <c r="FYX36" s="183"/>
      <c r="FYY36" s="184"/>
      <c r="FYZ36" s="185"/>
      <c r="FZA36" s="186"/>
      <c r="FZB36" s="186"/>
      <c r="FZC36" s="186"/>
      <c r="FZE36" s="188"/>
      <c r="FZF36" s="186"/>
      <c r="FZG36" s="186"/>
      <c r="FZH36" s="196"/>
      <c r="FZI36" s="182"/>
      <c r="FZJ36" s="183"/>
      <c r="FZK36" s="184"/>
      <c r="FZL36" s="185"/>
      <c r="FZM36" s="186"/>
      <c r="FZN36" s="186"/>
      <c r="FZO36" s="186"/>
      <c r="FZQ36" s="188"/>
      <c r="FZR36" s="186"/>
      <c r="FZS36" s="186"/>
      <c r="FZT36" s="196"/>
      <c r="FZU36" s="182"/>
      <c r="FZV36" s="183"/>
      <c r="FZW36" s="184"/>
      <c r="FZX36" s="185"/>
      <c r="FZY36" s="186"/>
      <c r="FZZ36" s="186"/>
      <c r="GAA36" s="186"/>
      <c r="GAC36" s="188"/>
      <c r="GAD36" s="186"/>
      <c r="GAE36" s="186"/>
      <c r="GAF36" s="196"/>
      <c r="GAG36" s="182"/>
      <c r="GAH36" s="183"/>
      <c r="GAI36" s="184"/>
      <c r="GAJ36" s="185"/>
      <c r="GAK36" s="186"/>
      <c r="GAL36" s="186"/>
      <c r="GAM36" s="186"/>
      <c r="GAO36" s="188"/>
      <c r="GAP36" s="186"/>
      <c r="GAQ36" s="186"/>
      <c r="GAR36" s="196"/>
      <c r="GAS36" s="182"/>
      <c r="GAT36" s="183"/>
      <c r="GAU36" s="184"/>
      <c r="GAV36" s="185"/>
      <c r="GAW36" s="186"/>
      <c r="GAX36" s="186"/>
      <c r="GAY36" s="186"/>
      <c r="GBA36" s="188"/>
      <c r="GBB36" s="186"/>
      <c r="GBC36" s="186"/>
      <c r="GBD36" s="196"/>
      <c r="GBE36" s="182"/>
      <c r="GBF36" s="183"/>
      <c r="GBG36" s="184"/>
      <c r="GBH36" s="185"/>
      <c r="GBI36" s="186"/>
      <c r="GBJ36" s="186"/>
      <c r="GBK36" s="186"/>
      <c r="GBM36" s="188"/>
      <c r="GBN36" s="186"/>
      <c r="GBO36" s="186"/>
      <c r="GBP36" s="196"/>
      <c r="GBQ36" s="182"/>
      <c r="GBR36" s="183"/>
      <c r="GBS36" s="184"/>
      <c r="GBT36" s="185"/>
      <c r="GBU36" s="186"/>
      <c r="GBV36" s="186"/>
      <c r="GBW36" s="186"/>
      <c r="GBY36" s="188"/>
      <c r="GBZ36" s="186"/>
      <c r="GCA36" s="186"/>
      <c r="GCB36" s="196"/>
      <c r="GCC36" s="182"/>
      <c r="GCD36" s="183"/>
      <c r="GCE36" s="184"/>
      <c r="GCF36" s="185"/>
      <c r="GCG36" s="186"/>
      <c r="GCH36" s="186"/>
      <c r="GCI36" s="186"/>
      <c r="GCK36" s="188"/>
      <c r="GCL36" s="186"/>
      <c r="GCM36" s="186"/>
      <c r="GCN36" s="196"/>
      <c r="GCO36" s="182"/>
      <c r="GCP36" s="183"/>
      <c r="GCQ36" s="184"/>
      <c r="GCR36" s="185"/>
      <c r="GCS36" s="186"/>
      <c r="GCT36" s="186"/>
      <c r="GCU36" s="186"/>
      <c r="GCW36" s="188"/>
      <c r="GCX36" s="186"/>
      <c r="GCY36" s="186"/>
      <c r="GCZ36" s="196"/>
      <c r="GDA36" s="182"/>
      <c r="GDB36" s="183"/>
      <c r="GDC36" s="184"/>
      <c r="GDD36" s="185"/>
      <c r="GDE36" s="186"/>
      <c r="GDF36" s="186"/>
      <c r="GDG36" s="186"/>
      <c r="GDI36" s="188"/>
      <c r="GDJ36" s="186"/>
      <c r="GDK36" s="186"/>
      <c r="GDL36" s="196"/>
      <c r="GDM36" s="182"/>
      <c r="GDN36" s="183"/>
      <c r="GDO36" s="184"/>
      <c r="GDP36" s="185"/>
      <c r="GDQ36" s="186"/>
      <c r="GDR36" s="186"/>
      <c r="GDS36" s="186"/>
      <c r="GDU36" s="188"/>
      <c r="GDV36" s="186"/>
      <c r="GDW36" s="186"/>
      <c r="GDX36" s="196"/>
      <c r="GDY36" s="182"/>
      <c r="GDZ36" s="183"/>
      <c r="GEA36" s="184"/>
      <c r="GEB36" s="185"/>
      <c r="GEC36" s="186"/>
      <c r="GED36" s="186"/>
      <c r="GEE36" s="186"/>
      <c r="GEG36" s="188"/>
      <c r="GEH36" s="186"/>
      <c r="GEI36" s="186"/>
      <c r="GEJ36" s="196"/>
      <c r="GEK36" s="182"/>
      <c r="GEL36" s="183"/>
      <c r="GEM36" s="184"/>
      <c r="GEN36" s="185"/>
      <c r="GEO36" s="186"/>
      <c r="GEP36" s="186"/>
      <c r="GEQ36" s="186"/>
      <c r="GES36" s="188"/>
      <c r="GET36" s="186"/>
      <c r="GEU36" s="186"/>
      <c r="GEV36" s="196"/>
      <c r="GEW36" s="182"/>
      <c r="GEX36" s="183"/>
      <c r="GEY36" s="184"/>
      <c r="GEZ36" s="185"/>
      <c r="GFA36" s="186"/>
      <c r="GFB36" s="186"/>
      <c r="GFC36" s="186"/>
      <c r="GFE36" s="188"/>
      <c r="GFF36" s="186"/>
      <c r="GFG36" s="186"/>
      <c r="GFH36" s="196"/>
      <c r="GFI36" s="182"/>
      <c r="GFJ36" s="183"/>
      <c r="GFK36" s="184"/>
      <c r="GFL36" s="185"/>
      <c r="GFM36" s="186"/>
      <c r="GFN36" s="186"/>
      <c r="GFO36" s="186"/>
      <c r="GFQ36" s="188"/>
      <c r="GFR36" s="186"/>
      <c r="GFS36" s="186"/>
      <c r="GFT36" s="196"/>
      <c r="GFU36" s="182"/>
      <c r="GFV36" s="183"/>
      <c r="GFW36" s="184"/>
      <c r="GFX36" s="185"/>
      <c r="GFY36" s="186"/>
      <c r="GFZ36" s="186"/>
      <c r="GGA36" s="186"/>
      <c r="GGC36" s="188"/>
      <c r="GGD36" s="186"/>
      <c r="GGE36" s="186"/>
      <c r="GGF36" s="196"/>
      <c r="GGG36" s="182"/>
      <c r="GGH36" s="183"/>
      <c r="GGI36" s="184"/>
      <c r="GGJ36" s="185"/>
      <c r="GGK36" s="186"/>
      <c r="GGL36" s="186"/>
      <c r="GGM36" s="186"/>
      <c r="GGO36" s="188"/>
      <c r="GGP36" s="186"/>
      <c r="GGQ36" s="186"/>
      <c r="GGR36" s="196"/>
      <c r="GGS36" s="182"/>
      <c r="GGT36" s="183"/>
      <c r="GGU36" s="184"/>
      <c r="GGV36" s="185"/>
      <c r="GGW36" s="186"/>
      <c r="GGX36" s="186"/>
      <c r="GGY36" s="186"/>
      <c r="GHA36" s="188"/>
      <c r="GHB36" s="186"/>
      <c r="GHC36" s="186"/>
      <c r="GHD36" s="196"/>
      <c r="GHE36" s="182"/>
      <c r="GHF36" s="183"/>
      <c r="GHG36" s="184"/>
      <c r="GHH36" s="185"/>
      <c r="GHI36" s="186"/>
      <c r="GHJ36" s="186"/>
      <c r="GHK36" s="186"/>
      <c r="GHM36" s="188"/>
      <c r="GHN36" s="186"/>
      <c r="GHO36" s="186"/>
      <c r="GHP36" s="196"/>
      <c r="GHQ36" s="182"/>
      <c r="GHR36" s="183"/>
      <c r="GHS36" s="184"/>
      <c r="GHT36" s="185"/>
      <c r="GHU36" s="186"/>
      <c r="GHV36" s="186"/>
      <c r="GHW36" s="186"/>
      <c r="GHY36" s="188"/>
      <c r="GHZ36" s="186"/>
      <c r="GIA36" s="186"/>
      <c r="GIB36" s="196"/>
      <c r="GIC36" s="182"/>
      <c r="GID36" s="183"/>
      <c r="GIE36" s="184"/>
      <c r="GIF36" s="185"/>
      <c r="GIG36" s="186"/>
      <c r="GIH36" s="186"/>
      <c r="GII36" s="186"/>
      <c r="GIK36" s="188"/>
      <c r="GIL36" s="186"/>
      <c r="GIM36" s="186"/>
      <c r="GIN36" s="196"/>
      <c r="GIO36" s="182"/>
      <c r="GIP36" s="183"/>
      <c r="GIQ36" s="184"/>
      <c r="GIR36" s="185"/>
      <c r="GIS36" s="186"/>
      <c r="GIT36" s="186"/>
      <c r="GIU36" s="186"/>
      <c r="GIW36" s="188"/>
      <c r="GIX36" s="186"/>
      <c r="GIY36" s="186"/>
      <c r="GIZ36" s="196"/>
      <c r="GJA36" s="182"/>
      <c r="GJB36" s="183"/>
      <c r="GJC36" s="184"/>
      <c r="GJD36" s="185"/>
      <c r="GJE36" s="186"/>
      <c r="GJF36" s="186"/>
      <c r="GJG36" s="186"/>
      <c r="GJI36" s="188"/>
      <c r="GJJ36" s="186"/>
      <c r="GJK36" s="186"/>
      <c r="GJL36" s="196"/>
      <c r="GJM36" s="182"/>
      <c r="GJN36" s="183"/>
      <c r="GJO36" s="184"/>
      <c r="GJP36" s="185"/>
      <c r="GJQ36" s="186"/>
      <c r="GJR36" s="186"/>
      <c r="GJS36" s="186"/>
      <c r="GJU36" s="188"/>
      <c r="GJV36" s="186"/>
      <c r="GJW36" s="186"/>
      <c r="GJX36" s="196"/>
      <c r="GJY36" s="182"/>
      <c r="GJZ36" s="183"/>
      <c r="GKA36" s="184"/>
      <c r="GKB36" s="185"/>
      <c r="GKC36" s="186"/>
      <c r="GKD36" s="186"/>
      <c r="GKE36" s="186"/>
      <c r="GKG36" s="188"/>
      <c r="GKH36" s="186"/>
      <c r="GKI36" s="186"/>
      <c r="GKJ36" s="196"/>
      <c r="GKK36" s="182"/>
      <c r="GKL36" s="183"/>
      <c r="GKM36" s="184"/>
      <c r="GKN36" s="185"/>
      <c r="GKO36" s="186"/>
      <c r="GKP36" s="186"/>
      <c r="GKQ36" s="186"/>
      <c r="GKS36" s="188"/>
      <c r="GKT36" s="186"/>
      <c r="GKU36" s="186"/>
      <c r="GKV36" s="196"/>
      <c r="GKW36" s="182"/>
      <c r="GKX36" s="183"/>
      <c r="GKY36" s="184"/>
      <c r="GKZ36" s="185"/>
      <c r="GLA36" s="186"/>
      <c r="GLB36" s="186"/>
      <c r="GLC36" s="186"/>
      <c r="GLE36" s="188"/>
      <c r="GLF36" s="186"/>
      <c r="GLG36" s="186"/>
      <c r="GLH36" s="196"/>
      <c r="GLI36" s="182"/>
      <c r="GLJ36" s="183"/>
      <c r="GLK36" s="184"/>
      <c r="GLL36" s="185"/>
      <c r="GLM36" s="186"/>
      <c r="GLN36" s="186"/>
      <c r="GLO36" s="186"/>
      <c r="GLQ36" s="188"/>
      <c r="GLR36" s="186"/>
      <c r="GLS36" s="186"/>
      <c r="GLT36" s="196"/>
      <c r="GLU36" s="182"/>
      <c r="GLV36" s="183"/>
      <c r="GLW36" s="184"/>
      <c r="GLX36" s="185"/>
      <c r="GLY36" s="186"/>
      <c r="GLZ36" s="186"/>
      <c r="GMA36" s="186"/>
      <c r="GMC36" s="188"/>
      <c r="GMD36" s="186"/>
      <c r="GME36" s="186"/>
      <c r="GMF36" s="196"/>
      <c r="GMG36" s="182"/>
      <c r="GMH36" s="183"/>
      <c r="GMI36" s="184"/>
      <c r="GMJ36" s="185"/>
      <c r="GMK36" s="186"/>
      <c r="GML36" s="186"/>
      <c r="GMM36" s="186"/>
      <c r="GMO36" s="188"/>
      <c r="GMP36" s="186"/>
      <c r="GMQ36" s="186"/>
      <c r="GMR36" s="196"/>
      <c r="GMS36" s="182"/>
      <c r="GMT36" s="183"/>
      <c r="GMU36" s="184"/>
      <c r="GMV36" s="185"/>
      <c r="GMW36" s="186"/>
      <c r="GMX36" s="186"/>
      <c r="GMY36" s="186"/>
      <c r="GNA36" s="188"/>
      <c r="GNB36" s="186"/>
      <c r="GNC36" s="186"/>
      <c r="GND36" s="196"/>
      <c r="GNE36" s="182"/>
      <c r="GNF36" s="183"/>
      <c r="GNG36" s="184"/>
      <c r="GNH36" s="185"/>
      <c r="GNI36" s="186"/>
      <c r="GNJ36" s="186"/>
      <c r="GNK36" s="186"/>
      <c r="GNM36" s="188"/>
      <c r="GNN36" s="186"/>
      <c r="GNO36" s="186"/>
      <c r="GNP36" s="196"/>
      <c r="GNQ36" s="182"/>
      <c r="GNR36" s="183"/>
      <c r="GNS36" s="184"/>
      <c r="GNT36" s="185"/>
      <c r="GNU36" s="186"/>
      <c r="GNV36" s="186"/>
      <c r="GNW36" s="186"/>
      <c r="GNY36" s="188"/>
      <c r="GNZ36" s="186"/>
      <c r="GOA36" s="186"/>
      <c r="GOB36" s="196"/>
      <c r="GOC36" s="182"/>
      <c r="GOD36" s="183"/>
      <c r="GOE36" s="184"/>
      <c r="GOF36" s="185"/>
      <c r="GOG36" s="186"/>
      <c r="GOH36" s="186"/>
      <c r="GOI36" s="186"/>
      <c r="GOK36" s="188"/>
      <c r="GOL36" s="186"/>
      <c r="GOM36" s="186"/>
      <c r="GON36" s="196"/>
      <c r="GOO36" s="182"/>
      <c r="GOP36" s="183"/>
      <c r="GOQ36" s="184"/>
      <c r="GOR36" s="185"/>
      <c r="GOS36" s="186"/>
      <c r="GOT36" s="186"/>
      <c r="GOU36" s="186"/>
      <c r="GOW36" s="188"/>
      <c r="GOX36" s="186"/>
      <c r="GOY36" s="186"/>
      <c r="GOZ36" s="196"/>
      <c r="GPA36" s="182"/>
      <c r="GPB36" s="183"/>
      <c r="GPC36" s="184"/>
      <c r="GPD36" s="185"/>
      <c r="GPE36" s="186"/>
      <c r="GPF36" s="186"/>
      <c r="GPG36" s="186"/>
      <c r="GPI36" s="188"/>
      <c r="GPJ36" s="186"/>
      <c r="GPK36" s="186"/>
      <c r="GPL36" s="196"/>
      <c r="GPM36" s="182"/>
      <c r="GPN36" s="183"/>
      <c r="GPO36" s="184"/>
      <c r="GPP36" s="185"/>
      <c r="GPQ36" s="186"/>
      <c r="GPR36" s="186"/>
      <c r="GPS36" s="186"/>
      <c r="GPU36" s="188"/>
      <c r="GPV36" s="186"/>
      <c r="GPW36" s="186"/>
      <c r="GPX36" s="196"/>
      <c r="GPY36" s="182"/>
      <c r="GPZ36" s="183"/>
      <c r="GQA36" s="184"/>
      <c r="GQB36" s="185"/>
      <c r="GQC36" s="186"/>
      <c r="GQD36" s="186"/>
      <c r="GQE36" s="186"/>
      <c r="GQG36" s="188"/>
      <c r="GQH36" s="186"/>
      <c r="GQI36" s="186"/>
      <c r="GQJ36" s="196"/>
      <c r="GQK36" s="182"/>
      <c r="GQL36" s="183"/>
      <c r="GQM36" s="184"/>
      <c r="GQN36" s="185"/>
      <c r="GQO36" s="186"/>
      <c r="GQP36" s="186"/>
      <c r="GQQ36" s="186"/>
      <c r="GQS36" s="188"/>
      <c r="GQT36" s="186"/>
      <c r="GQU36" s="186"/>
      <c r="GQV36" s="196"/>
      <c r="GQW36" s="182"/>
      <c r="GQX36" s="183"/>
      <c r="GQY36" s="184"/>
      <c r="GQZ36" s="185"/>
      <c r="GRA36" s="186"/>
      <c r="GRB36" s="186"/>
      <c r="GRC36" s="186"/>
      <c r="GRE36" s="188"/>
      <c r="GRF36" s="186"/>
      <c r="GRG36" s="186"/>
      <c r="GRH36" s="196"/>
      <c r="GRI36" s="182"/>
      <c r="GRJ36" s="183"/>
      <c r="GRK36" s="184"/>
      <c r="GRL36" s="185"/>
      <c r="GRM36" s="186"/>
      <c r="GRN36" s="186"/>
      <c r="GRO36" s="186"/>
      <c r="GRQ36" s="188"/>
      <c r="GRR36" s="186"/>
      <c r="GRS36" s="186"/>
      <c r="GRT36" s="196"/>
      <c r="GRU36" s="182"/>
      <c r="GRV36" s="183"/>
      <c r="GRW36" s="184"/>
      <c r="GRX36" s="185"/>
      <c r="GRY36" s="186"/>
      <c r="GRZ36" s="186"/>
      <c r="GSA36" s="186"/>
      <c r="GSC36" s="188"/>
      <c r="GSD36" s="186"/>
      <c r="GSE36" s="186"/>
      <c r="GSF36" s="196"/>
      <c r="GSG36" s="182"/>
      <c r="GSH36" s="183"/>
      <c r="GSI36" s="184"/>
      <c r="GSJ36" s="185"/>
      <c r="GSK36" s="186"/>
      <c r="GSL36" s="186"/>
      <c r="GSM36" s="186"/>
      <c r="GSO36" s="188"/>
      <c r="GSP36" s="186"/>
      <c r="GSQ36" s="186"/>
      <c r="GSR36" s="196"/>
      <c r="GSS36" s="182"/>
      <c r="GST36" s="183"/>
      <c r="GSU36" s="184"/>
      <c r="GSV36" s="185"/>
      <c r="GSW36" s="186"/>
      <c r="GSX36" s="186"/>
      <c r="GSY36" s="186"/>
      <c r="GTA36" s="188"/>
      <c r="GTB36" s="186"/>
      <c r="GTC36" s="186"/>
      <c r="GTD36" s="196"/>
      <c r="GTE36" s="182"/>
      <c r="GTF36" s="183"/>
      <c r="GTG36" s="184"/>
      <c r="GTH36" s="185"/>
      <c r="GTI36" s="186"/>
      <c r="GTJ36" s="186"/>
      <c r="GTK36" s="186"/>
      <c r="GTM36" s="188"/>
      <c r="GTN36" s="186"/>
      <c r="GTO36" s="186"/>
      <c r="GTP36" s="196"/>
      <c r="GTQ36" s="182"/>
      <c r="GTR36" s="183"/>
      <c r="GTS36" s="184"/>
      <c r="GTT36" s="185"/>
      <c r="GTU36" s="186"/>
      <c r="GTV36" s="186"/>
      <c r="GTW36" s="186"/>
      <c r="GTY36" s="188"/>
      <c r="GTZ36" s="186"/>
      <c r="GUA36" s="186"/>
      <c r="GUB36" s="196"/>
      <c r="GUC36" s="182"/>
      <c r="GUD36" s="183"/>
      <c r="GUE36" s="184"/>
      <c r="GUF36" s="185"/>
      <c r="GUG36" s="186"/>
      <c r="GUH36" s="186"/>
      <c r="GUI36" s="186"/>
      <c r="GUK36" s="188"/>
      <c r="GUL36" s="186"/>
      <c r="GUM36" s="186"/>
      <c r="GUN36" s="196"/>
      <c r="GUO36" s="182"/>
      <c r="GUP36" s="183"/>
      <c r="GUQ36" s="184"/>
      <c r="GUR36" s="185"/>
      <c r="GUS36" s="186"/>
      <c r="GUT36" s="186"/>
      <c r="GUU36" s="186"/>
      <c r="GUW36" s="188"/>
      <c r="GUX36" s="186"/>
      <c r="GUY36" s="186"/>
      <c r="GUZ36" s="196"/>
      <c r="GVA36" s="182"/>
      <c r="GVB36" s="183"/>
      <c r="GVC36" s="184"/>
      <c r="GVD36" s="185"/>
      <c r="GVE36" s="186"/>
      <c r="GVF36" s="186"/>
      <c r="GVG36" s="186"/>
      <c r="GVI36" s="188"/>
      <c r="GVJ36" s="186"/>
      <c r="GVK36" s="186"/>
      <c r="GVL36" s="196"/>
      <c r="GVM36" s="182"/>
      <c r="GVN36" s="183"/>
      <c r="GVO36" s="184"/>
      <c r="GVP36" s="185"/>
      <c r="GVQ36" s="186"/>
      <c r="GVR36" s="186"/>
      <c r="GVS36" s="186"/>
      <c r="GVU36" s="188"/>
      <c r="GVV36" s="186"/>
      <c r="GVW36" s="186"/>
      <c r="GVX36" s="196"/>
      <c r="GVY36" s="182"/>
      <c r="GVZ36" s="183"/>
      <c r="GWA36" s="184"/>
      <c r="GWB36" s="185"/>
      <c r="GWC36" s="186"/>
      <c r="GWD36" s="186"/>
      <c r="GWE36" s="186"/>
      <c r="GWG36" s="188"/>
      <c r="GWH36" s="186"/>
      <c r="GWI36" s="186"/>
      <c r="GWJ36" s="196"/>
      <c r="GWK36" s="182"/>
      <c r="GWL36" s="183"/>
      <c r="GWM36" s="184"/>
      <c r="GWN36" s="185"/>
      <c r="GWO36" s="186"/>
      <c r="GWP36" s="186"/>
      <c r="GWQ36" s="186"/>
      <c r="GWS36" s="188"/>
      <c r="GWT36" s="186"/>
      <c r="GWU36" s="186"/>
      <c r="GWV36" s="196"/>
      <c r="GWW36" s="182"/>
      <c r="GWX36" s="183"/>
      <c r="GWY36" s="184"/>
      <c r="GWZ36" s="185"/>
      <c r="GXA36" s="186"/>
      <c r="GXB36" s="186"/>
      <c r="GXC36" s="186"/>
      <c r="GXE36" s="188"/>
      <c r="GXF36" s="186"/>
      <c r="GXG36" s="186"/>
      <c r="GXH36" s="196"/>
      <c r="GXI36" s="182"/>
      <c r="GXJ36" s="183"/>
      <c r="GXK36" s="184"/>
      <c r="GXL36" s="185"/>
      <c r="GXM36" s="186"/>
      <c r="GXN36" s="186"/>
      <c r="GXO36" s="186"/>
      <c r="GXQ36" s="188"/>
      <c r="GXR36" s="186"/>
      <c r="GXS36" s="186"/>
      <c r="GXT36" s="196"/>
      <c r="GXU36" s="182"/>
      <c r="GXV36" s="183"/>
      <c r="GXW36" s="184"/>
      <c r="GXX36" s="185"/>
      <c r="GXY36" s="186"/>
      <c r="GXZ36" s="186"/>
      <c r="GYA36" s="186"/>
      <c r="GYC36" s="188"/>
      <c r="GYD36" s="186"/>
      <c r="GYE36" s="186"/>
      <c r="GYF36" s="196"/>
      <c r="GYG36" s="182"/>
      <c r="GYH36" s="183"/>
      <c r="GYI36" s="184"/>
      <c r="GYJ36" s="185"/>
      <c r="GYK36" s="186"/>
      <c r="GYL36" s="186"/>
      <c r="GYM36" s="186"/>
      <c r="GYO36" s="188"/>
      <c r="GYP36" s="186"/>
      <c r="GYQ36" s="186"/>
      <c r="GYR36" s="196"/>
      <c r="GYS36" s="182"/>
      <c r="GYT36" s="183"/>
      <c r="GYU36" s="184"/>
      <c r="GYV36" s="185"/>
      <c r="GYW36" s="186"/>
      <c r="GYX36" s="186"/>
      <c r="GYY36" s="186"/>
      <c r="GZA36" s="188"/>
      <c r="GZB36" s="186"/>
      <c r="GZC36" s="186"/>
      <c r="GZD36" s="196"/>
      <c r="GZE36" s="182"/>
      <c r="GZF36" s="183"/>
      <c r="GZG36" s="184"/>
      <c r="GZH36" s="185"/>
      <c r="GZI36" s="186"/>
      <c r="GZJ36" s="186"/>
      <c r="GZK36" s="186"/>
      <c r="GZM36" s="188"/>
      <c r="GZN36" s="186"/>
      <c r="GZO36" s="186"/>
      <c r="GZP36" s="196"/>
      <c r="GZQ36" s="182"/>
      <c r="GZR36" s="183"/>
      <c r="GZS36" s="184"/>
      <c r="GZT36" s="185"/>
      <c r="GZU36" s="186"/>
      <c r="GZV36" s="186"/>
      <c r="GZW36" s="186"/>
      <c r="GZY36" s="188"/>
      <c r="GZZ36" s="186"/>
      <c r="HAA36" s="186"/>
      <c r="HAB36" s="196"/>
      <c r="HAC36" s="182"/>
      <c r="HAD36" s="183"/>
      <c r="HAE36" s="184"/>
      <c r="HAF36" s="185"/>
      <c r="HAG36" s="186"/>
      <c r="HAH36" s="186"/>
      <c r="HAI36" s="186"/>
      <c r="HAK36" s="188"/>
      <c r="HAL36" s="186"/>
      <c r="HAM36" s="186"/>
      <c r="HAN36" s="196"/>
      <c r="HAO36" s="182"/>
      <c r="HAP36" s="183"/>
      <c r="HAQ36" s="184"/>
      <c r="HAR36" s="185"/>
      <c r="HAS36" s="186"/>
      <c r="HAT36" s="186"/>
      <c r="HAU36" s="186"/>
      <c r="HAW36" s="188"/>
      <c r="HAX36" s="186"/>
      <c r="HAY36" s="186"/>
      <c r="HAZ36" s="196"/>
      <c r="HBA36" s="182"/>
      <c r="HBB36" s="183"/>
      <c r="HBC36" s="184"/>
      <c r="HBD36" s="185"/>
      <c r="HBE36" s="186"/>
      <c r="HBF36" s="186"/>
      <c r="HBG36" s="186"/>
      <c r="HBI36" s="188"/>
      <c r="HBJ36" s="186"/>
      <c r="HBK36" s="186"/>
      <c r="HBL36" s="196"/>
      <c r="HBM36" s="182"/>
      <c r="HBN36" s="183"/>
      <c r="HBO36" s="184"/>
      <c r="HBP36" s="185"/>
      <c r="HBQ36" s="186"/>
      <c r="HBR36" s="186"/>
      <c r="HBS36" s="186"/>
      <c r="HBU36" s="188"/>
      <c r="HBV36" s="186"/>
      <c r="HBW36" s="186"/>
      <c r="HBX36" s="196"/>
      <c r="HBY36" s="182"/>
      <c r="HBZ36" s="183"/>
      <c r="HCA36" s="184"/>
      <c r="HCB36" s="185"/>
      <c r="HCC36" s="186"/>
      <c r="HCD36" s="186"/>
      <c r="HCE36" s="186"/>
      <c r="HCG36" s="188"/>
      <c r="HCH36" s="186"/>
      <c r="HCI36" s="186"/>
      <c r="HCJ36" s="196"/>
      <c r="HCK36" s="182"/>
      <c r="HCL36" s="183"/>
      <c r="HCM36" s="184"/>
      <c r="HCN36" s="185"/>
      <c r="HCO36" s="186"/>
      <c r="HCP36" s="186"/>
      <c r="HCQ36" s="186"/>
      <c r="HCS36" s="188"/>
      <c r="HCT36" s="186"/>
      <c r="HCU36" s="186"/>
      <c r="HCV36" s="196"/>
      <c r="HCW36" s="182"/>
      <c r="HCX36" s="183"/>
      <c r="HCY36" s="184"/>
      <c r="HCZ36" s="185"/>
      <c r="HDA36" s="186"/>
      <c r="HDB36" s="186"/>
      <c r="HDC36" s="186"/>
      <c r="HDE36" s="188"/>
      <c r="HDF36" s="186"/>
      <c r="HDG36" s="186"/>
      <c r="HDH36" s="196"/>
      <c r="HDI36" s="182"/>
      <c r="HDJ36" s="183"/>
      <c r="HDK36" s="184"/>
      <c r="HDL36" s="185"/>
      <c r="HDM36" s="186"/>
      <c r="HDN36" s="186"/>
      <c r="HDO36" s="186"/>
      <c r="HDQ36" s="188"/>
      <c r="HDR36" s="186"/>
      <c r="HDS36" s="186"/>
      <c r="HDT36" s="196"/>
      <c r="HDU36" s="182"/>
      <c r="HDV36" s="183"/>
      <c r="HDW36" s="184"/>
      <c r="HDX36" s="185"/>
      <c r="HDY36" s="186"/>
      <c r="HDZ36" s="186"/>
      <c r="HEA36" s="186"/>
      <c r="HEC36" s="188"/>
      <c r="HED36" s="186"/>
      <c r="HEE36" s="186"/>
      <c r="HEF36" s="196"/>
      <c r="HEG36" s="182"/>
      <c r="HEH36" s="183"/>
      <c r="HEI36" s="184"/>
      <c r="HEJ36" s="185"/>
      <c r="HEK36" s="186"/>
      <c r="HEL36" s="186"/>
      <c r="HEM36" s="186"/>
      <c r="HEO36" s="188"/>
      <c r="HEP36" s="186"/>
      <c r="HEQ36" s="186"/>
      <c r="HER36" s="196"/>
      <c r="HES36" s="182"/>
      <c r="HET36" s="183"/>
      <c r="HEU36" s="184"/>
      <c r="HEV36" s="185"/>
      <c r="HEW36" s="186"/>
      <c r="HEX36" s="186"/>
      <c r="HEY36" s="186"/>
      <c r="HFA36" s="188"/>
      <c r="HFB36" s="186"/>
      <c r="HFC36" s="186"/>
      <c r="HFD36" s="196"/>
      <c r="HFE36" s="182"/>
      <c r="HFF36" s="183"/>
      <c r="HFG36" s="184"/>
      <c r="HFH36" s="185"/>
      <c r="HFI36" s="186"/>
      <c r="HFJ36" s="186"/>
      <c r="HFK36" s="186"/>
      <c r="HFM36" s="188"/>
      <c r="HFN36" s="186"/>
      <c r="HFO36" s="186"/>
      <c r="HFP36" s="196"/>
      <c r="HFQ36" s="182"/>
      <c r="HFR36" s="183"/>
      <c r="HFS36" s="184"/>
      <c r="HFT36" s="185"/>
      <c r="HFU36" s="186"/>
      <c r="HFV36" s="186"/>
      <c r="HFW36" s="186"/>
      <c r="HFY36" s="188"/>
      <c r="HFZ36" s="186"/>
      <c r="HGA36" s="186"/>
      <c r="HGB36" s="196"/>
      <c r="HGC36" s="182"/>
      <c r="HGD36" s="183"/>
      <c r="HGE36" s="184"/>
      <c r="HGF36" s="185"/>
      <c r="HGG36" s="186"/>
      <c r="HGH36" s="186"/>
      <c r="HGI36" s="186"/>
      <c r="HGK36" s="188"/>
      <c r="HGL36" s="186"/>
      <c r="HGM36" s="186"/>
      <c r="HGN36" s="196"/>
      <c r="HGO36" s="182"/>
      <c r="HGP36" s="183"/>
      <c r="HGQ36" s="184"/>
      <c r="HGR36" s="185"/>
      <c r="HGS36" s="186"/>
      <c r="HGT36" s="186"/>
      <c r="HGU36" s="186"/>
      <c r="HGW36" s="188"/>
      <c r="HGX36" s="186"/>
      <c r="HGY36" s="186"/>
      <c r="HGZ36" s="196"/>
      <c r="HHA36" s="182"/>
      <c r="HHB36" s="183"/>
      <c r="HHC36" s="184"/>
      <c r="HHD36" s="185"/>
      <c r="HHE36" s="186"/>
      <c r="HHF36" s="186"/>
      <c r="HHG36" s="186"/>
      <c r="HHI36" s="188"/>
      <c r="HHJ36" s="186"/>
      <c r="HHK36" s="186"/>
      <c r="HHL36" s="196"/>
      <c r="HHM36" s="182"/>
      <c r="HHN36" s="183"/>
      <c r="HHO36" s="184"/>
      <c r="HHP36" s="185"/>
      <c r="HHQ36" s="186"/>
      <c r="HHR36" s="186"/>
      <c r="HHS36" s="186"/>
      <c r="HHU36" s="188"/>
      <c r="HHV36" s="186"/>
      <c r="HHW36" s="186"/>
      <c r="HHX36" s="196"/>
      <c r="HHY36" s="182"/>
      <c r="HHZ36" s="183"/>
      <c r="HIA36" s="184"/>
      <c r="HIB36" s="185"/>
      <c r="HIC36" s="186"/>
      <c r="HID36" s="186"/>
      <c r="HIE36" s="186"/>
      <c r="HIG36" s="188"/>
      <c r="HIH36" s="186"/>
      <c r="HII36" s="186"/>
      <c r="HIJ36" s="196"/>
      <c r="HIK36" s="182"/>
      <c r="HIL36" s="183"/>
      <c r="HIM36" s="184"/>
      <c r="HIN36" s="185"/>
      <c r="HIO36" s="186"/>
      <c r="HIP36" s="186"/>
      <c r="HIQ36" s="186"/>
      <c r="HIS36" s="188"/>
      <c r="HIT36" s="186"/>
      <c r="HIU36" s="186"/>
      <c r="HIV36" s="196"/>
      <c r="HIW36" s="182"/>
      <c r="HIX36" s="183"/>
      <c r="HIY36" s="184"/>
      <c r="HIZ36" s="185"/>
      <c r="HJA36" s="186"/>
      <c r="HJB36" s="186"/>
      <c r="HJC36" s="186"/>
      <c r="HJE36" s="188"/>
      <c r="HJF36" s="186"/>
      <c r="HJG36" s="186"/>
      <c r="HJH36" s="196"/>
      <c r="HJI36" s="182"/>
      <c r="HJJ36" s="183"/>
      <c r="HJK36" s="184"/>
      <c r="HJL36" s="185"/>
      <c r="HJM36" s="186"/>
      <c r="HJN36" s="186"/>
      <c r="HJO36" s="186"/>
      <c r="HJQ36" s="188"/>
      <c r="HJR36" s="186"/>
      <c r="HJS36" s="186"/>
      <c r="HJT36" s="196"/>
      <c r="HJU36" s="182"/>
      <c r="HJV36" s="183"/>
      <c r="HJW36" s="184"/>
      <c r="HJX36" s="185"/>
      <c r="HJY36" s="186"/>
      <c r="HJZ36" s="186"/>
      <c r="HKA36" s="186"/>
      <c r="HKC36" s="188"/>
      <c r="HKD36" s="186"/>
      <c r="HKE36" s="186"/>
      <c r="HKF36" s="196"/>
      <c r="HKG36" s="182"/>
      <c r="HKH36" s="183"/>
      <c r="HKI36" s="184"/>
      <c r="HKJ36" s="185"/>
      <c r="HKK36" s="186"/>
      <c r="HKL36" s="186"/>
      <c r="HKM36" s="186"/>
      <c r="HKO36" s="188"/>
      <c r="HKP36" s="186"/>
      <c r="HKQ36" s="186"/>
      <c r="HKR36" s="196"/>
      <c r="HKS36" s="182"/>
      <c r="HKT36" s="183"/>
      <c r="HKU36" s="184"/>
      <c r="HKV36" s="185"/>
      <c r="HKW36" s="186"/>
      <c r="HKX36" s="186"/>
      <c r="HKY36" s="186"/>
      <c r="HLA36" s="188"/>
      <c r="HLB36" s="186"/>
      <c r="HLC36" s="186"/>
      <c r="HLD36" s="196"/>
      <c r="HLE36" s="182"/>
      <c r="HLF36" s="183"/>
      <c r="HLG36" s="184"/>
      <c r="HLH36" s="185"/>
      <c r="HLI36" s="186"/>
      <c r="HLJ36" s="186"/>
      <c r="HLK36" s="186"/>
      <c r="HLM36" s="188"/>
      <c r="HLN36" s="186"/>
      <c r="HLO36" s="186"/>
      <c r="HLP36" s="196"/>
      <c r="HLQ36" s="182"/>
      <c r="HLR36" s="183"/>
      <c r="HLS36" s="184"/>
      <c r="HLT36" s="185"/>
      <c r="HLU36" s="186"/>
      <c r="HLV36" s="186"/>
      <c r="HLW36" s="186"/>
      <c r="HLY36" s="188"/>
      <c r="HLZ36" s="186"/>
      <c r="HMA36" s="186"/>
      <c r="HMB36" s="196"/>
      <c r="HMC36" s="182"/>
      <c r="HMD36" s="183"/>
      <c r="HME36" s="184"/>
      <c r="HMF36" s="185"/>
      <c r="HMG36" s="186"/>
      <c r="HMH36" s="186"/>
      <c r="HMI36" s="186"/>
      <c r="HMK36" s="188"/>
      <c r="HML36" s="186"/>
      <c r="HMM36" s="186"/>
      <c r="HMN36" s="196"/>
      <c r="HMO36" s="182"/>
      <c r="HMP36" s="183"/>
      <c r="HMQ36" s="184"/>
      <c r="HMR36" s="185"/>
      <c r="HMS36" s="186"/>
      <c r="HMT36" s="186"/>
      <c r="HMU36" s="186"/>
      <c r="HMW36" s="188"/>
      <c r="HMX36" s="186"/>
      <c r="HMY36" s="186"/>
      <c r="HMZ36" s="196"/>
      <c r="HNA36" s="182"/>
      <c r="HNB36" s="183"/>
      <c r="HNC36" s="184"/>
      <c r="HND36" s="185"/>
      <c r="HNE36" s="186"/>
      <c r="HNF36" s="186"/>
      <c r="HNG36" s="186"/>
      <c r="HNI36" s="188"/>
      <c r="HNJ36" s="186"/>
      <c r="HNK36" s="186"/>
      <c r="HNL36" s="196"/>
      <c r="HNM36" s="182"/>
      <c r="HNN36" s="183"/>
      <c r="HNO36" s="184"/>
      <c r="HNP36" s="185"/>
      <c r="HNQ36" s="186"/>
      <c r="HNR36" s="186"/>
      <c r="HNS36" s="186"/>
      <c r="HNU36" s="188"/>
      <c r="HNV36" s="186"/>
      <c r="HNW36" s="186"/>
      <c r="HNX36" s="196"/>
      <c r="HNY36" s="182"/>
      <c r="HNZ36" s="183"/>
      <c r="HOA36" s="184"/>
      <c r="HOB36" s="185"/>
      <c r="HOC36" s="186"/>
      <c r="HOD36" s="186"/>
      <c r="HOE36" s="186"/>
      <c r="HOG36" s="188"/>
      <c r="HOH36" s="186"/>
      <c r="HOI36" s="186"/>
      <c r="HOJ36" s="196"/>
      <c r="HOK36" s="182"/>
      <c r="HOL36" s="183"/>
      <c r="HOM36" s="184"/>
      <c r="HON36" s="185"/>
      <c r="HOO36" s="186"/>
      <c r="HOP36" s="186"/>
      <c r="HOQ36" s="186"/>
      <c r="HOS36" s="188"/>
      <c r="HOT36" s="186"/>
      <c r="HOU36" s="186"/>
      <c r="HOV36" s="196"/>
      <c r="HOW36" s="182"/>
      <c r="HOX36" s="183"/>
      <c r="HOY36" s="184"/>
      <c r="HOZ36" s="185"/>
      <c r="HPA36" s="186"/>
      <c r="HPB36" s="186"/>
      <c r="HPC36" s="186"/>
      <c r="HPE36" s="188"/>
      <c r="HPF36" s="186"/>
      <c r="HPG36" s="186"/>
      <c r="HPH36" s="196"/>
      <c r="HPI36" s="182"/>
      <c r="HPJ36" s="183"/>
      <c r="HPK36" s="184"/>
      <c r="HPL36" s="185"/>
      <c r="HPM36" s="186"/>
      <c r="HPN36" s="186"/>
      <c r="HPO36" s="186"/>
      <c r="HPQ36" s="188"/>
      <c r="HPR36" s="186"/>
      <c r="HPS36" s="186"/>
      <c r="HPT36" s="196"/>
      <c r="HPU36" s="182"/>
      <c r="HPV36" s="183"/>
      <c r="HPW36" s="184"/>
      <c r="HPX36" s="185"/>
      <c r="HPY36" s="186"/>
      <c r="HPZ36" s="186"/>
      <c r="HQA36" s="186"/>
      <c r="HQC36" s="188"/>
      <c r="HQD36" s="186"/>
      <c r="HQE36" s="186"/>
      <c r="HQF36" s="196"/>
      <c r="HQG36" s="182"/>
      <c r="HQH36" s="183"/>
      <c r="HQI36" s="184"/>
      <c r="HQJ36" s="185"/>
      <c r="HQK36" s="186"/>
      <c r="HQL36" s="186"/>
      <c r="HQM36" s="186"/>
      <c r="HQO36" s="188"/>
      <c r="HQP36" s="186"/>
      <c r="HQQ36" s="186"/>
      <c r="HQR36" s="196"/>
      <c r="HQS36" s="182"/>
      <c r="HQT36" s="183"/>
      <c r="HQU36" s="184"/>
      <c r="HQV36" s="185"/>
      <c r="HQW36" s="186"/>
      <c r="HQX36" s="186"/>
      <c r="HQY36" s="186"/>
      <c r="HRA36" s="188"/>
      <c r="HRB36" s="186"/>
      <c r="HRC36" s="186"/>
      <c r="HRD36" s="196"/>
      <c r="HRE36" s="182"/>
      <c r="HRF36" s="183"/>
      <c r="HRG36" s="184"/>
      <c r="HRH36" s="185"/>
      <c r="HRI36" s="186"/>
      <c r="HRJ36" s="186"/>
      <c r="HRK36" s="186"/>
      <c r="HRM36" s="188"/>
      <c r="HRN36" s="186"/>
      <c r="HRO36" s="186"/>
      <c r="HRP36" s="196"/>
      <c r="HRQ36" s="182"/>
      <c r="HRR36" s="183"/>
      <c r="HRS36" s="184"/>
      <c r="HRT36" s="185"/>
      <c r="HRU36" s="186"/>
      <c r="HRV36" s="186"/>
      <c r="HRW36" s="186"/>
      <c r="HRY36" s="188"/>
      <c r="HRZ36" s="186"/>
      <c r="HSA36" s="186"/>
      <c r="HSB36" s="196"/>
      <c r="HSC36" s="182"/>
      <c r="HSD36" s="183"/>
      <c r="HSE36" s="184"/>
      <c r="HSF36" s="185"/>
      <c r="HSG36" s="186"/>
      <c r="HSH36" s="186"/>
      <c r="HSI36" s="186"/>
      <c r="HSK36" s="188"/>
      <c r="HSL36" s="186"/>
      <c r="HSM36" s="186"/>
      <c r="HSN36" s="196"/>
      <c r="HSO36" s="182"/>
      <c r="HSP36" s="183"/>
      <c r="HSQ36" s="184"/>
      <c r="HSR36" s="185"/>
      <c r="HSS36" s="186"/>
      <c r="HST36" s="186"/>
      <c r="HSU36" s="186"/>
      <c r="HSW36" s="188"/>
      <c r="HSX36" s="186"/>
      <c r="HSY36" s="186"/>
      <c r="HSZ36" s="196"/>
      <c r="HTA36" s="182"/>
      <c r="HTB36" s="183"/>
      <c r="HTC36" s="184"/>
      <c r="HTD36" s="185"/>
      <c r="HTE36" s="186"/>
      <c r="HTF36" s="186"/>
      <c r="HTG36" s="186"/>
      <c r="HTI36" s="188"/>
      <c r="HTJ36" s="186"/>
      <c r="HTK36" s="186"/>
      <c r="HTL36" s="196"/>
      <c r="HTM36" s="182"/>
      <c r="HTN36" s="183"/>
      <c r="HTO36" s="184"/>
      <c r="HTP36" s="185"/>
      <c r="HTQ36" s="186"/>
      <c r="HTR36" s="186"/>
      <c r="HTS36" s="186"/>
      <c r="HTU36" s="188"/>
      <c r="HTV36" s="186"/>
      <c r="HTW36" s="186"/>
      <c r="HTX36" s="196"/>
      <c r="HTY36" s="182"/>
      <c r="HTZ36" s="183"/>
      <c r="HUA36" s="184"/>
      <c r="HUB36" s="185"/>
      <c r="HUC36" s="186"/>
      <c r="HUD36" s="186"/>
      <c r="HUE36" s="186"/>
      <c r="HUG36" s="188"/>
      <c r="HUH36" s="186"/>
      <c r="HUI36" s="186"/>
      <c r="HUJ36" s="196"/>
      <c r="HUK36" s="182"/>
      <c r="HUL36" s="183"/>
      <c r="HUM36" s="184"/>
      <c r="HUN36" s="185"/>
      <c r="HUO36" s="186"/>
      <c r="HUP36" s="186"/>
      <c r="HUQ36" s="186"/>
      <c r="HUS36" s="188"/>
      <c r="HUT36" s="186"/>
      <c r="HUU36" s="186"/>
      <c r="HUV36" s="196"/>
      <c r="HUW36" s="182"/>
      <c r="HUX36" s="183"/>
      <c r="HUY36" s="184"/>
      <c r="HUZ36" s="185"/>
      <c r="HVA36" s="186"/>
      <c r="HVB36" s="186"/>
      <c r="HVC36" s="186"/>
      <c r="HVE36" s="188"/>
      <c r="HVF36" s="186"/>
      <c r="HVG36" s="186"/>
      <c r="HVH36" s="196"/>
      <c r="HVI36" s="182"/>
      <c r="HVJ36" s="183"/>
      <c r="HVK36" s="184"/>
      <c r="HVL36" s="185"/>
      <c r="HVM36" s="186"/>
      <c r="HVN36" s="186"/>
      <c r="HVO36" s="186"/>
      <c r="HVQ36" s="188"/>
      <c r="HVR36" s="186"/>
      <c r="HVS36" s="186"/>
      <c r="HVT36" s="196"/>
      <c r="HVU36" s="182"/>
      <c r="HVV36" s="183"/>
      <c r="HVW36" s="184"/>
      <c r="HVX36" s="185"/>
      <c r="HVY36" s="186"/>
      <c r="HVZ36" s="186"/>
      <c r="HWA36" s="186"/>
      <c r="HWC36" s="188"/>
      <c r="HWD36" s="186"/>
      <c r="HWE36" s="186"/>
      <c r="HWF36" s="196"/>
      <c r="HWG36" s="182"/>
      <c r="HWH36" s="183"/>
      <c r="HWI36" s="184"/>
      <c r="HWJ36" s="185"/>
      <c r="HWK36" s="186"/>
      <c r="HWL36" s="186"/>
      <c r="HWM36" s="186"/>
      <c r="HWO36" s="188"/>
      <c r="HWP36" s="186"/>
      <c r="HWQ36" s="186"/>
      <c r="HWR36" s="196"/>
      <c r="HWS36" s="182"/>
      <c r="HWT36" s="183"/>
      <c r="HWU36" s="184"/>
      <c r="HWV36" s="185"/>
      <c r="HWW36" s="186"/>
      <c r="HWX36" s="186"/>
      <c r="HWY36" s="186"/>
      <c r="HXA36" s="188"/>
      <c r="HXB36" s="186"/>
      <c r="HXC36" s="186"/>
      <c r="HXD36" s="196"/>
      <c r="HXE36" s="182"/>
      <c r="HXF36" s="183"/>
      <c r="HXG36" s="184"/>
      <c r="HXH36" s="185"/>
      <c r="HXI36" s="186"/>
      <c r="HXJ36" s="186"/>
      <c r="HXK36" s="186"/>
      <c r="HXM36" s="188"/>
      <c r="HXN36" s="186"/>
      <c r="HXO36" s="186"/>
      <c r="HXP36" s="196"/>
      <c r="HXQ36" s="182"/>
      <c r="HXR36" s="183"/>
      <c r="HXS36" s="184"/>
      <c r="HXT36" s="185"/>
      <c r="HXU36" s="186"/>
      <c r="HXV36" s="186"/>
      <c r="HXW36" s="186"/>
      <c r="HXY36" s="188"/>
      <c r="HXZ36" s="186"/>
      <c r="HYA36" s="186"/>
      <c r="HYB36" s="196"/>
      <c r="HYC36" s="182"/>
      <c r="HYD36" s="183"/>
      <c r="HYE36" s="184"/>
      <c r="HYF36" s="185"/>
      <c r="HYG36" s="186"/>
      <c r="HYH36" s="186"/>
      <c r="HYI36" s="186"/>
      <c r="HYK36" s="188"/>
      <c r="HYL36" s="186"/>
      <c r="HYM36" s="186"/>
      <c r="HYN36" s="196"/>
      <c r="HYO36" s="182"/>
      <c r="HYP36" s="183"/>
      <c r="HYQ36" s="184"/>
      <c r="HYR36" s="185"/>
      <c r="HYS36" s="186"/>
      <c r="HYT36" s="186"/>
      <c r="HYU36" s="186"/>
      <c r="HYW36" s="188"/>
      <c r="HYX36" s="186"/>
      <c r="HYY36" s="186"/>
      <c r="HYZ36" s="196"/>
      <c r="HZA36" s="182"/>
      <c r="HZB36" s="183"/>
      <c r="HZC36" s="184"/>
      <c r="HZD36" s="185"/>
      <c r="HZE36" s="186"/>
      <c r="HZF36" s="186"/>
      <c r="HZG36" s="186"/>
      <c r="HZI36" s="188"/>
      <c r="HZJ36" s="186"/>
      <c r="HZK36" s="186"/>
      <c r="HZL36" s="196"/>
      <c r="HZM36" s="182"/>
      <c r="HZN36" s="183"/>
      <c r="HZO36" s="184"/>
      <c r="HZP36" s="185"/>
      <c r="HZQ36" s="186"/>
      <c r="HZR36" s="186"/>
      <c r="HZS36" s="186"/>
      <c r="HZU36" s="188"/>
      <c r="HZV36" s="186"/>
      <c r="HZW36" s="186"/>
      <c r="HZX36" s="196"/>
      <c r="HZY36" s="182"/>
      <c r="HZZ36" s="183"/>
      <c r="IAA36" s="184"/>
      <c r="IAB36" s="185"/>
      <c r="IAC36" s="186"/>
      <c r="IAD36" s="186"/>
      <c r="IAE36" s="186"/>
      <c r="IAG36" s="188"/>
      <c r="IAH36" s="186"/>
      <c r="IAI36" s="186"/>
      <c r="IAJ36" s="196"/>
      <c r="IAK36" s="182"/>
      <c r="IAL36" s="183"/>
      <c r="IAM36" s="184"/>
      <c r="IAN36" s="185"/>
      <c r="IAO36" s="186"/>
      <c r="IAP36" s="186"/>
      <c r="IAQ36" s="186"/>
      <c r="IAS36" s="188"/>
      <c r="IAT36" s="186"/>
      <c r="IAU36" s="186"/>
      <c r="IAV36" s="196"/>
      <c r="IAW36" s="182"/>
      <c r="IAX36" s="183"/>
      <c r="IAY36" s="184"/>
      <c r="IAZ36" s="185"/>
      <c r="IBA36" s="186"/>
      <c r="IBB36" s="186"/>
      <c r="IBC36" s="186"/>
      <c r="IBE36" s="188"/>
      <c r="IBF36" s="186"/>
      <c r="IBG36" s="186"/>
      <c r="IBH36" s="196"/>
      <c r="IBI36" s="182"/>
      <c r="IBJ36" s="183"/>
      <c r="IBK36" s="184"/>
      <c r="IBL36" s="185"/>
      <c r="IBM36" s="186"/>
      <c r="IBN36" s="186"/>
      <c r="IBO36" s="186"/>
      <c r="IBQ36" s="188"/>
      <c r="IBR36" s="186"/>
      <c r="IBS36" s="186"/>
      <c r="IBT36" s="196"/>
      <c r="IBU36" s="182"/>
      <c r="IBV36" s="183"/>
      <c r="IBW36" s="184"/>
      <c r="IBX36" s="185"/>
      <c r="IBY36" s="186"/>
      <c r="IBZ36" s="186"/>
      <c r="ICA36" s="186"/>
      <c r="ICC36" s="188"/>
      <c r="ICD36" s="186"/>
      <c r="ICE36" s="186"/>
      <c r="ICF36" s="196"/>
      <c r="ICG36" s="182"/>
      <c r="ICH36" s="183"/>
      <c r="ICI36" s="184"/>
      <c r="ICJ36" s="185"/>
      <c r="ICK36" s="186"/>
      <c r="ICL36" s="186"/>
      <c r="ICM36" s="186"/>
      <c r="ICO36" s="188"/>
      <c r="ICP36" s="186"/>
      <c r="ICQ36" s="186"/>
      <c r="ICR36" s="196"/>
      <c r="ICS36" s="182"/>
      <c r="ICT36" s="183"/>
      <c r="ICU36" s="184"/>
      <c r="ICV36" s="185"/>
      <c r="ICW36" s="186"/>
      <c r="ICX36" s="186"/>
      <c r="ICY36" s="186"/>
      <c r="IDA36" s="188"/>
      <c r="IDB36" s="186"/>
      <c r="IDC36" s="186"/>
      <c r="IDD36" s="196"/>
      <c r="IDE36" s="182"/>
      <c r="IDF36" s="183"/>
      <c r="IDG36" s="184"/>
      <c r="IDH36" s="185"/>
      <c r="IDI36" s="186"/>
      <c r="IDJ36" s="186"/>
      <c r="IDK36" s="186"/>
      <c r="IDM36" s="188"/>
      <c r="IDN36" s="186"/>
      <c r="IDO36" s="186"/>
      <c r="IDP36" s="196"/>
      <c r="IDQ36" s="182"/>
      <c r="IDR36" s="183"/>
      <c r="IDS36" s="184"/>
      <c r="IDT36" s="185"/>
      <c r="IDU36" s="186"/>
      <c r="IDV36" s="186"/>
      <c r="IDW36" s="186"/>
      <c r="IDY36" s="188"/>
      <c r="IDZ36" s="186"/>
      <c r="IEA36" s="186"/>
      <c r="IEB36" s="196"/>
      <c r="IEC36" s="182"/>
      <c r="IED36" s="183"/>
      <c r="IEE36" s="184"/>
      <c r="IEF36" s="185"/>
      <c r="IEG36" s="186"/>
      <c r="IEH36" s="186"/>
      <c r="IEI36" s="186"/>
      <c r="IEK36" s="188"/>
      <c r="IEL36" s="186"/>
      <c r="IEM36" s="186"/>
      <c r="IEN36" s="196"/>
      <c r="IEO36" s="182"/>
      <c r="IEP36" s="183"/>
      <c r="IEQ36" s="184"/>
      <c r="IER36" s="185"/>
      <c r="IES36" s="186"/>
      <c r="IET36" s="186"/>
      <c r="IEU36" s="186"/>
      <c r="IEW36" s="188"/>
      <c r="IEX36" s="186"/>
      <c r="IEY36" s="186"/>
      <c r="IEZ36" s="196"/>
      <c r="IFA36" s="182"/>
      <c r="IFB36" s="183"/>
      <c r="IFC36" s="184"/>
      <c r="IFD36" s="185"/>
      <c r="IFE36" s="186"/>
      <c r="IFF36" s="186"/>
      <c r="IFG36" s="186"/>
      <c r="IFI36" s="188"/>
      <c r="IFJ36" s="186"/>
      <c r="IFK36" s="186"/>
      <c r="IFL36" s="196"/>
      <c r="IFM36" s="182"/>
      <c r="IFN36" s="183"/>
      <c r="IFO36" s="184"/>
      <c r="IFP36" s="185"/>
      <c r="IFQ36" s="186"/>
      <c r="IFR36" s="186"/>
      <c r="IFS36" s="186"/>
      <c r="IFU36" s="188"/>
      <c r="IFV36" s="186"/>
      <c r="IFW36" s="186"/>
      <c r="IFX36" s="196"/>
      <c r="IFY36" s="182"/>
      <c r="IFZ36" s="183"/>
      <c r="IGA36" s="184"/>
      <c r="IGB36" s="185"/>
      <c r="IGC36" s="186"/>
      <c r="IGD36" s="186"/>
      <c r="IGE36" s="186"/>
      <c r="IGG36" s="188"/>
      <c r="IGH36" s="186"/>
      <c r="IGI36" s="186"/>
      <c r="IGJ36" s="196"/>
      <c r="IGK36" s="182"/>
      <c r="IGL36" s="183"/>
      <c r="IGM36" s="184"/>
      <c r="IGN36" s="185"/>
      <c r="IGO36" s="186"/>
      <c r="IGP36" s="186"/>
      <c r="IGQ36" s="186"/>
      <c r="IGS36" s="188"/>
      <c r="IGT36" s="186"/>
      <c r="IGU36" s="186"/>
      <c r="IGV36" s="196"/>
      <c r="IGW36" s="182"/>
      <c r="IGX36" s="183"/>
      <c r="IGY36" s="184"/>
      <c r="IGZ36" s="185"/>
      <c r="IHA36" s="186"/>
      <c r="IHB36" s="186"/>
      <c r="IHC36" s="186"/>
      <c r="IHE36" s="188"/>
      <c r="IHF36" s="186"/>
      <c r="IHG36" s="186"/>
      <c r="IHH36" s="196"/>
      <c r="IHI36" s="182"/>
      <c r="IHJ36" s="183"/>
      <c r="IHK36" s="184"/>
      <c r="IHL36" s="185"/>
      <c r="IHM36" s="186"/>
      <c r="IHN36" s="186"/>
      <c r="IHO36" s="186"/>
      <c r="IHQ36" s="188"/>
      <c r="IHR36" s="186"/>
      <c r="IHS36" s="186"/>
      <c r="IHT36" s="196"/>
      <c r="IHU36" s="182"/>
      <c r="IHV36" s="183"/>
      <c r="IHW36" s="184"/>
      <c r="IHX36" s="185"/>
      <c r="IHY36" s="186"/>
      <c r="IHZ36" s="186"/>
      <c r="IIA36" s="186"/>
      <c r="IIC36" s="188"/>
      <c r="IID36" s="186"/>
      <c r="IIE36" s="186"/>
      <c r="IIF36" s="196"/>
      <c r="IIG36" s="182"/>
      <c r="IIH36" s="183"/>
      <c r="III36" s="184"/>
      <c r="IIJ36" s="185"/>
      <c r="IIK36" s="186"/>
      <c r="IIL36" s="186"/>
      <c r="IIM36" s="186"/>
      <c r="IIO36" s="188"/>
      <c r="IIP36" s="186"/>
      <c r="IIQ36" s="186"/>
      <c r="IIR36" s="196"/>
      <c r="IIS36" s="182"/>
      <c r="IIT36" s="183"/>
      <c r="IIU36" s="184"/>
      <c r="IIV36" s="185"/>
      <c r="IIW36" s="186"/>
      <c r="IIX36" s="186"/>
      <c r="IIY36" s="186"/>
      <c r="IJA36" s="188"/>
      <c r="IJB36" s="186"/>
      <c r="IJC36" s="186"/>
      <c r="IJD36" s="196"/>
      <c r="IJE36" s="182"/>
      <c r="IJF36" s="183"/>
      <c r="IJG36" s="184"/>
      <c r="IJH36" s="185"/>
      <c r="IJI36" s="186"/>
      <c r="IJJ36" s="186"/>
      <c r="IJK36" s="186"/>
      <c r="IJM36" s="188"/>
      <c r="IJN36" s="186"/>
      <c r="IJO36" s="186"/>
      <c r="IJP36" s="196"/>
      <c r="IJQ36" s="182"/>
      <c r="IJR36" s="183"/>
      <c r="IJS36" s="184"/>
      <c r="IJT36" s="185"/>
      <c r="IJU36" s="186"/>
      <c r="IJV36" s="186"/>
      <c r="IJW36" s="186"/>
      <c r="IJY36" s="188"/>
      <c r="IJZ36" s="186"/>
      <c r="IKA36" s="186"/>
      <c r="IKB36" s="196"/>
      <c r="IKC36" s="182"/>
      <c r="IKD36" s="183"/>
      <c r="IKE36" s="184"/>
      <c r="IKF36" s="185"/>
      <c r="IKG36" s="186"/>
      <c r="IKH36" s="186"/>
      <c r="IKI36" s="186"/>
      <c r="IKK36" s="188"/>
      <c r="IKL36" s="186"/>
      <c r="IKM36" s="186"/>
      <c r="IKN36" s="196"/>
      <c r="IKO36" s="182"/>
      <c r="IKP36" s="183"/>
      <c r="IKQ36" s="184"/>
      <c r="IKR36" s="185"/>
      <c r="IKS36" s="186"/>
      <c r="IKT36" s="186"/>
      <c r="IKU36" s="186"/>
      <c r="IKW36" s="188"/>
      <c r="IKX36" s="186"/>
      <c r="IKY36" s="186"/>
      <c r="IKZ36" s="196"/>
      <c r="ILA36" s="182"/>
      <c r="ILB36" s="183"/>
      <c r="ILC36" s="184"/>
      <c r="ILD36" s="185"/>
      <c r="ILE36" s="186"/>
      <c r="ILF36" s="186"/>
      <c r="ILG36" s="186"/>
      <c r="ILI36" s="188"/>
      <c r="ILJ36" s="186"/>
      <c r="ILK36" s="186"/>
      <c r="ILL36" s="196"/>
      <c r="ILM36" s="182"/>
      <c r="ILN36" s="183"/>
      <c r="ILO36" s="184"/>
      <c r="ILP36" s="185"/>
      <c r="ILQ36" s="186"/>
      <c r="ILR36" s="186"/>
      <c r="ILS36" s="186"/>
      <c r="ILU36" s="188"/>
      <c r="ILV36" s="186"/>
      <c r="ILW36" s="186"/>
      <c r="ILX36" s="196"/>
      <c r="ILY36" s="182"/>
      <c r="ILZ36" s="183"/>
      <c r="IMA36" s="184"/>
      <c r="IMB36" s="185"/>
      <c r="IMC36" s="186"/>
      <c r="IMD36" s="186"/>
      <c r="IME36" s="186"/>
      <c r="IMG36" s="188"/>
      <c r="IMH36" s="186"/>
      <c r="IMI36" s="186"/>
      <c r="IMJ36" s="196"/>
      <c r="IMK36" s="182"/>
      <c r="IML36" s="183"/>
      <c r="IMM36" s="184"/>
      <c r="IMN36" s="185"/>
      <c r="IMO36" s="186"/>
      <c r="IMP36" s="186"/>
      <c r="IMQ36" s="186"/>
      <c r="IMS36" s="188"/>
      <c r="IMT36" s="186"/>
      <c r="IMU36" s="186"/>
      <c r="IMV36" s="196"/>
      <c r="IMW36" s="182"/>
      <c r="IMX36" s="183"/>
      <c r="IMY36" s="184"/>
      <c r="IMZ36" s="185"/>
      <c r="INA36" s="186"/>
      <c r="INB36" s="186"/>
      <c r="INC36" s="186"/>
      <c r="INE36" s="188"/>
      <c r="INF36" s="186"/>
      <c r="ING36" s="186"/>
      <c r="INH36" s="196"/>
      <c r="INI36" s="182"/>
      <c r="INJ36" s="183"/>
      <c r="INK36" s="184"/>
      <c r="INL36" s="185"/>
      <c r="INM36" s="186"/>
      <c r="INN36" s="186"/>
      <c r="INO36" s="186"/>
      <c r="INQ36" s="188"/>
      <c r="INR36" s="186"/>
      <c r="INS36" s="186"/>
      <c r="INT36" s="196"/>
      <c r="INU36" s="182"/>
      <c r="INV36" s="183"/>
      <c r="INW36" s="184"/>
      <c r="INX36" s="185"/>
      <c r="INY36" s="186"/>
      <c r="INZ36" s="186"/>
      <c r="IOA36" s="186"/>
      <c r="IOC36" s="188"/>
      <c r="IOD36" s="186"/>
      <c r="IOE36" s="186"/>
      <c r="IOF36" s="196"/>
      <c r="IOG36" s="182"/>
      <c r="IOH36" s="183"/>
      <c r="IOI36" s="184"/>
      <c r="IOJ36" s="185"/>
      <c r="IOK36" s="186"/>
      <c r="IOL36" s="186"/>
      <c r="IOM36" s="186"/>
      <c r="IOO36" s="188"/>
      <c r="IOP36" s="186"/>
      <c r="IOQ36" s="186"/>
      <c r="IOR36" s="196"/>
      <c r="IOS36" s="182"/>
      <c r="IOT36" s="183"/>
      <c r="IOU36" s="184"/>
      <c r="IOV36" s="185"/>
      <c r="IOW36" s="186"/>
      <c r="IOX36" s="186"/>
      <c r="IOY36" s="186"/>
      <c r="IPA36" s="188"/>
      <c r="IPB36" s="186"/>
      <c r="IPC36" s="186"/>
      <c r="IPD36" s="196"/>
      <c r="IPE36" s="182"/>
      <c r="IPF36" s="183"/>
      <c r="IPG36" s="184"/>
      <c r="IPH36" s="185"/>
      <c r="IPI36" s="186"/>
      <c r="IPJ36" s="186"/>
      <c r="IPK36" s="186"/>
      <c r="IPM36" s="188"/>
      <c r="IPN36" s="186"/>
      <c r="IPO36" s="186"/>
      <c r="IPP36" s="196"/>
      <c r="IPQ36" s="182"/>
      <c r="IPR36" s="183"/>
      <c r="IPS36" s="184"/>
      <c r="IPT36" s="185"/>
      <c r="IPU36" s="186"/>
      <c r="IPV36" s="186"/>
      <c r="IPW36" s="186"/>
      <c r="IPY36" s="188"/>
      <c r="IPZ36" s="186"/>
      <c r="IQA36" s="186"/>
      <c r="IQB36" s="196"/>
      <c r="IQC36" s="182"/>
      <c r="IQD36" s="183"/>
      <c r="IQE36" s="184"/>
      <c r="IQF36" s="185"/>
      <c r="IQG36" s="186"/>
      <c r="IQH36" s="186"/>
      <c r="IQI36" s="186"/>
      <c r="IQK36" s="188"/>
      <c r="IQL36" s="186"/>
      <c r="IQM36" s="186"/>
      <c r="IQN36" s="196"/>
      <c r="IQO36" s="182"/>
      <c r="IQP36" s="183"/>
      <c r="IQQ36" s="184"/>
      <c r="IQR36" s="185"/>
      <c r="IQS36" s="186"/>
      <c r="IQT36" s="186"/>
      <c r="IQU36" s="186"/>
      <c r="IQW36" s="188"/>
      <c r="IQX36" s="186"/>
      <c r="IQY36" s="186"/>
      <c r="IQZ36" s="196"/>
      <c r="IRA36" s="182"/>
      <c r="IRB36" s="183"/>
      <c r="IRC36" s="184"/>
      <c r="IRD36" s="185"/>
      <c r="IRE36" s="186"/>
      <c r="IRF36" s="186"/>
      <c r="IRG36" s="186"/>
      <c r="IRI36" s="188"/>
      <c r="IRJ36" s="186"/>
      <c r="IRK36" s="186"/>
      <c r="IRL36" s="196"/>
      <c r="IRM36" s="182"/>
      <c r="IRN36" s="183"/>
      <c r="IRO36" s="184"/>
      <c r="IRP36" s="185"/>
      <c r="IRQ36" s="186"/>
      <c r="IRR36" s="186"/>
      <c r="IRS36" s="186"/>
      <c r="IRU36" s="188"/>
      <c r="IRV36" s="186"/>
      <c r="IRW36" s="186"/>
      <c r="IRX36" s="196"/>
      <c r="IRY36" s="182"/>
      <c r="IRZ36" s="183"/>
      <c r="ISA36" s="184"/>
      <c r="ISB36" s="185"/>
      <c r="ISC36" s="186"/>
      <c r="ISD36" s="186"/>
      <c r="ISE36" s="186"/>
      <c r="ISG36" s="188"/>
      <c r="ISH36" s="186"/>
      <c r="ISI36" s="186"/>
      <c r="ISJ36" s="196"/>
      <c r="ISK36" s="182"/>
      <c r="ISL36" s="183"/>
      <c r="ISM36" s="184"/>
      <c r="ISN36" s="185"/>
      <c r="ISO36" s="186"/>
      <c r="ISP36" s="186"/>
      <c r="ISQ36" s="186"/>
      <c r="ISS36" s="188"/>
      <c r="IST36" s="186"/>
      <c r="ISU36" s="186"/>
      <c r="ISV36" s="196"/>
      <c r="ISW36" s="182"/>
      <c r="ISX36" s="183"/>
      <c r="ISY36" s="184"/>
      <c r="ISZ36" s="185"/>
      <c r="ITA36" s="186"/>
      <c r="ITB36" s="186"/>
      <c r="ITC36" s="186"/>
      <c r="ITE36" s="188"/>
      <c r="ITF36" s="186"/>
      <c r="ITG36" s="186"/>
      <c r="ITH36" s="196"/>
      <c r="ITI36" s="182"/>
      <c r="ITJ36" s="183"/>
      <c r="ITK36" s="184"/>
      <c r="ITL36" s="185"/>
      <c r="ITM36" s="186"/>
      <c r="ITN36" s="186"/>
      <c r="ITO36" s="186"/>
      <c r="ITQ36" s="188"/>
      <c r="ITR36" s="186"/>
      <c r="ITS36" s="186"/>
      <c r="ITT36" s="196"/>
      <c r="ITU36" s="182"/>
      <c r="ITV36" s="183"/>
      <c r="ITW36" s="184"/>
      <c r="ITX36" s="185"/>
      <c r="ITY36" s="186"/>
      <c r="ITZ36" s="186"/>
      <c r="IUA36" s="186"/>
      <c r="IUC36" s="188"/>
      <c r="IUD36" s="186"/>
      <c r="IUE36" s="186"/>
      <c r="IUF36" s="196"/>
      <c r="IUG36" s="182"/>
      <c r="IUH36" s="183"/>
      <c r="IUI36" s="184"/>
      <c r="IUJ36" s="185"/>
      <c r="IUK36" s="186"/>
      <c r="IUL36" s="186"/>
      <c r="IUM36" s="186"/>
      <c r="IUO36" s="188"/>
      <c r="IUP36" s="186"/>
      <c r="IUQ36" s="186"/>
      <c r="IUR36" s="196"/>
      <c r="IUS36" s="182"/>
      <c r="IUT36" s="183"/>
      <c r="IUU36" s="184"/>
      <c r="IUV36" s="185"/>
      <c r="IUW36" s="186"/>
      <c r="IUX36" s="186"/>
      <c r="IUY36" s="186"/>
      <c r="IVA36" s="188"/>
      <c r="IVB36" s="186"/>
      <c r="IVC36" s="186"/>
      <c r="IVD36" s="196"/>
      <c r="IVE36" s="182"/>
      <c r="IVF36" s="183"/>
      <c r="IVG36" s="184"/>
      <c r="IVH36" s="185"/>
      <c r="IVI36" s="186"/>
      <c r="IVJ36" s="186"/>
      <c r="IVK36" s="186"/>
      <c r="IVM36" s="188"/>
      <c r="IVN36" s="186"/>
      <c r="IVO36" s="186"/>
      <c r="IVP36" s="196"/>
      <c r="IVQ36" s="182"/>
      <c r="IVR36" s="183"/>
      <c r="IVS36" s="184"/>
      <c r="IVT36" s="185"/>
      <c r="IVU36" s="186"/>
      <c r="IVV36" s="186"/>
      <c r="IVW36" s="186"/>
      <c r="IVY36" s="188"/>
      <c r="IVZ36" s="186"/>
      <c r="IWA36" s="186"/>
      <c r="IWB36" s="196"/>
      <c r="IWC36" s="182"/>
      <c r="IWD36" s="183"/>
      <c r="IWE36" s="184"/>
      <c r="IWF36" s="185"/>
      <c r="IWG36" s="186"/>
      <c r="IWH36" s="186"/>
      <c r="IWI36" s="186"/>
      <c r="IWK36" s="188"/>
      <c r="IWL36" s="186"/>
      <c r="IWM36" s="186"/>
      <c r="IWN36" s="196"/>
      <c r="IWO36" s="182"/>
      <c r="IWP36" s="183"/>
      <c r="IWQ36" s="184"/>
      <c r="IWR36" s="185"/>
      <c r="IWS36" s="186"/>
      <c r="IWT36" s="186"/>
      <c r="IWU36" s="186"/>
      <c r="IWW36" s="188"/>
      <c r="IWX36" s="186"/>
      <c r="IWY36" s="186"/>
      <c r="IWZ36" s="196"/>
      <c r="IXA36" s="182"/>
      <c r="IXB36" s="183"/>
      <c r="IXC36" s="184"/>
      <c r="IXD36" s="185"/>
      <c r="IXE36" s="186"/>
      <c r="IXF36" s="186"/>
      <c r="IXG36" s="186"/>
      <c r="IXI36" s="188"/>
      <c r="IXJ36" s="186"/>
      <c r="IXK36" s="186"/>
      <c r="IXL36" s="196"/>
      <c r="IXM36" s="182"/>
      <c r="IXN36" s="183"/>
      <c r="IXO36" s="184"/>
      <c r="IXP36" s="185"/>
      <c r="IXQ36" s="186"/>
      <c r="IXR36" s="186"/>
      <c r="IXS36" s="186"/>
      <c r="IXU36" s="188"/>
      <c r="IXV36" s="186"/>
      <c r="IXW36" s="186"/>
      <c r="IXX36" s="196"/>
      <c r="IXY36" s="182"/>
      <c r="IXZ36" s="183"/>
      <c r="IYA36" s="184"/>
      <c r="IYB36" s="185"/>
      <c r="IYC36" s="186"/>
      <c r="IYD36" s="186"/>
      <c r="IYE36" s="186"/>
      <c r="IYG36" s="188"/>
      <c r="IYH36" s="186"/>
      <c r="IYI36" s="186"/>
      <c r="IYJ36" s="196"/>
      <c r="IYK36" s="182"/>
      <c r="IYL36" s="183"/>
      <c r="IYM36" s="184"/>
      <c r="IYN36" s="185"/>
      <c r="IYO36" s="186"/>
      <c r="IYP36" s="186"/>
      <c r="IYQ36" s="186"/>
      <c r="IYS36" s="188"/>
      <c r="IYT36" s="186"/>
      <c r="IYU36" s="186"/>
      <c r="IYV36" s="196"/>
      <c r="IYW36" s="182"/>
      <c r="IYX36" s="183"/>
      <c r="IYY36" s="184"/>
      <c r="IYZ36" s="185"/>
      <c r="IZA36" s="186"/>
      <c r="IZB36" s="186"/>
      <c r="IZC36" s="186"/>
      <c r="IZE36" s="188"/>
      <c r="IZF36" s="186"/>
      <c r="IZG36" s="186"/>
      <c r="IZH36" s="196"/>
      <c r="IZI36" s="182"/>
      <c r="IZJ36" s="183"/>
      <c r="IZK36" s="184"/>
      <c r="IZL36" s="185"/>
      <c r="IZM36" s="186"/>
      <c r="IZN36" s="186"/>
      <c r="IZO36" s="186"/>
      <c r="IZQ36" s="188"/>
      <c r="IZR36" s="186"/>
      <c r="IZS36" s="186"/>
      <c r="IZT36" s="196"/>
      <c r="IZU36" s="182"/>
      <c r="IZV36" s="183"/>
      <c r="IZW36" s="184"/>
      <c r="IZX36" s="185"/>
      <c r="IZY36" s="186"/>
      <c r="IZZ36" s="186"/>
      <c r="JAA36" s="186"/>
      <c r="JAC36" s="188"/>
      <c r="JAD36" s="186"/>
      <c r="JAE36" s="186"/>
      <c r="JAF36" s="196"/>
      <c r="JAG36" s="182"/>
      <c r="JAH36" s="183"/>
      <c r="JAI36" s="184"/>
      <c r="JAJ36" s="185"/>
      <c r="JAK36" s="186"/>
      <c r="JAL36" s="186"/>
      <c r="JAM36" s="186"/>
      <c r="JAO36" s="188"/>
      <c r="JAP36" s="186"/>
      <c r="JAQ36" s="186"/>
      <c r="JAR36" s="196"/>
      <c r="JAS36" s="182"/>
      <c r="JAT36" s="183"/>
      <c r="JAU36" s="184"/>
      <c r="JAV36" s="185"/>
      <c r="JAW36" s="186"/>
      <c r="JAX36" s="186"/>
      <c r="JAY36" s="186"/>
      <c r="JBA36" s="188"/>
      <c r="JBB36" s="186"/>
      <c r="JBC36" s="186"/>
      <c r="JBD36" s="196"/>
      <c r="JBE36" s="182"/>
      <c r="JBF36" s="183"/>
      <c r="JBG36" s="184"/>
      <c r="JBH36" s="185"/>
      <c r="JBI36" s="186"/>
      <c r="JBJ36" s="186"/>
      <c r="JBK36" s="186"/>
      <c r="JBM36" s="188"/>
      <c r="JBN36" s="186"/>
      <c r="JBO36" s="186"/>
      <c r="JBP36" s="196"/>
      <c r="JBQ36" s="182"/>
      <c r="JBR36" s="183"/>
      <c r="JBS36" s="184"/>
      <c r="JBT36" s="185"/>
      <c r="JBU36" s="186"/>
      <c r="JBV36" s="186"/>
      <c r="JBW36" s="186"/>
      <c r="JBY36" s="188"/>
      <c r="JBZ36" s="186"/>
      <c r="JCA36" s="186"/>
      <c r="JCB36" s="196"/>
      <c r="JCC36" s="182"/>
      <c r="JCD36" s="183"/>
      <c r="JCE36" s="184"/>
      <c r="JCF36" s="185"/>
      <c r="JCG36" s="186"/>
      <c r="JCH36" s="186"/>
      <c r="JCI36" s="186"/>
      <c r="JCK36" s="188"/>
      <c r="JCL36" s="186"/>
      <c r="JCM36" s="186"/>
      <c r="JCN36" s="196"/>
      <c r="JCO36" s="182"/>
      <c r="JCP36" s="183"/>
      <c r="JCQ36" s="184"/>
      <c r="JCR36" s="185"/>
      <c r="JCS36" s="186"/>
      <c r="JCT36" s="186"/>
      <c r="JCU36" s="186"/>
      <c r="JCW36" s="188"/>
      <c r="JCX36" s="186"/>
      <c r="JCY36" s="186"/>
      <c r="JCZ36" s="196"/>
      <c r="JDA36" s="182"/>
      <c r="JDB36" s="183"/>
      <c r="JDC36" s="184"/>
      <c r="JDD36" s="185"/>
      <c r="JDE36" s="186"/>
      <c r="JDF36" s="186"/>
      <c r="JDG36" s="186"/>
      <c r="JDI36" s="188"/>
      <c r="JDJ36" s="186"/>
      <c r="JDK36" s="186"/>
      <c r="JDL36" s="196"/>
      <c r="JDM36" s="182"/>
      <c r="JDN36" s="183"/>
      <c r="JDO36" s="184"/>
      <c r="JDP36" s="185"/>
      <c r="JDQ36" s="186"/>
      <c r="JDR36" s="186"/>
      <c r="JDS36" s="186"/>
      <c r="JDU36" s="188"/>
      <c r="JDV36" s="186"/>
      <c r="JDW36" s="186"/>
      <c r="JDX36" s="196"/>
      <c r="JDY36" s="182"/>
      <c r="JDZ36" s="183"/>
      <c r="JEA36" s="184"/>
      <c r="JEB36" s="185"/>
      <c r="JEC36" s="186"/>
      <c r="JED36" s="186"/>
      <c r="JEE36" s="186"/>
      <c r="JEG36" s="188"/>
      <c r="JEH36" s="186"/>
      <c r="JEI36" s="186"/>
      <c r="JEJ36" s="196"/>
      <c r="JEK36" s="182"/>
      <c r="JEL36" s="183"/>
      <c r="JEM36" s="184"/>
      <c r="JEN36" s="185"/>
      <c r="JEO36" s="186"/>
      <c r="JEP36" s="186"/>
      <c r="JEQ36" s="186"/>
      <c r="JES36" s="188"/>
      <c r="JET36" s="186"/>
      <c r="JEU36" s="186"/>
      <c r="JEV36" s="196"/>
      <c r="JEW36" s="182"/>
      <c r="JEX36" s="183"/>
      <c r="JEY36" s="184"/>
      <c r="JEZ36" s="185"/>
      <c r="JFA36" s="186"/>
      <c r="JFB36" s="186"/>
      <c r="JFC36" s="186"/>
      <c r="JFE36" s="188"/>
      <c r="JFF36" s="186"/>
      <c r="JFG36" s="186"/>
      <c r="JFH36" s="196"/>
      <c r="JFI36" s="182"/>
      <c r="JFJ36" s="183"/>
      <c r="JFK36" s="184"/>
      <c r="JFL36" s="185"/>
      <c r="JFM36" s="186"/>
      <c r="JFN36" s="186"/>
      <c r="JFO36" s="186"/>
      <c r="JFQ36" s="188"/>
      <c r="JFR36" s="186"/>
      <c r="JFS36" s="186"/>
      <c r="JFT36" s="196"/>
      <c r="JFU36" s="182"/>
      <c r="JFV36" s="183"/>
      <c r="JFW36" s="184"/>
      <c r="JFX36" s="185"/>
      <c r="JFY36" s="186"/>
      <c r="JFZ36" s="186"/>
      <c r="JGA36" s="186"/>
      <c r="JGC36" s="188"/>
      <c r="JGD36" s="186"/>
      <c r="JGE36" s="186"/>
      <c r="JGF36" s="196"/>
      <c r="JGG36" s="182"/>
      <c r="JGH36" s="183"/>
      <c r="JGI36" s="184"/>
      <c r="JGJ36" s="185"/>
      <c r="JGK36" s="186"/>
      <c r="JGL36" s="186"/>
      <c r="JGM36" s="186"/>
      <c r="JGO36" s="188"/>
      <c r="JGP36" s="186"/>
      <c r="JGQ36" s="186"/>
      <c r="JGR36" s="196"/>
      <c r="JGS36" s="182"/>
      <c r="JGT36" s="183"/>
      <c r="JGU36" s="184"/>
      <c r="JGV36" s="185"/>
      <c r="JGW36" s="186"/>
      <c r="JGX36" s="186"/>
      <c r="JGY36" s="186"/>
      <c r="JHA36" s="188"/>
      <c r="JHB36" s="186"/>
      <c r="JHC36" s="186"/>
      <c r="JHD36" s="196"/>
      <c r="JHE36" s="182"/>
      <c r="JHF36" s="183"/>
      <c r="JHG36" s="184"/>
      <c r="JHH36" s="185"/>
      <c r="JHI36" s="186"/>
      <c r="JHJ36" s="186"/>
      <c r="JHK36" s="186"/>
      <c r="JHM36" s="188"/>
      <c r="JHN36" s="186"/>
      <c r="JHO36" s="186"/>
      <c r="JHP36" s="196"/>
      <c r="JHQ36" s="182"/>
      <c r="JHR36" s="183"/>
      <c r="JHS36" s="184"/>
      <c r="JHT36" s="185"/>
      <c r="JHU36" s="186"/>
      <c r="JHV36" s="186"/>
      <c r="JHW36" s="186"/>
      <c r="JHY36" s="188"/>
      <c r="JHZ36" s="186"/>
      <c r="JIA36" s="186"/>
      <c r="JIB36" s="196"/>
      <c r="JIC36" s="182"/>
      <c r="JID36" s="183"/>
      <c r="JIE36" s="184"/>
      <c r="JIF36" s="185"/>
      <c r="JIG36" s="186"/>
      <c r="JIH36" s="186"/>
      <c r="JII36" s="186"/>
      <c r="JIK36" s="188"/>
      <c r="JIL36" s="186"/>
      <c r="JIM36" s="186"/>
      <c r="JIN36" s="196"/>
      <c r="JIO36" s="182"/>
      <c r="JIP36" s="183"/>
      <c r="JIQ36" s="184"/>
      <c r="JIR36" s="185"/>
      <c r="JIS36" s="186"/>
      <c r="JIT36" s="186"/>
      <c r="JIU36" s="186"/>
      <c r="JIW36" s="188"/>
      <c r="JIX36" s="186"/>
      <c r="JIY36" s="186"/>
      <c r="JIZ36" s="196"/>
      <c r="JJA36" s="182"/>
      <c r="JJB36" s="183"/>
      <c r="JJC36" s="184"/>
      <c r="JJD36" s="185"/>
      <c r="JJE36" s="186"/>
      <c r="JJF36" s="186"/>
      <c r="JJG36" s="186"/>
      <c r="JJI36" s="188"/>
      <c r="JJJ36" s="186"/>
      <c r="JJK36" s="186"/>
      <c r="JJL36" s="196"/>
      <c r="JJM36" s="182"/>
      <c r="JJN36" s="183"/>
      <c r="JJO36" s="184"/>
      <c r="JJP36" s="185"/>
      <c r="JJQ36" s="186"/>
      <c r="JJR36" s="186"/>
      <c r="JJS36" s="186"/>
      <c r="JJU36" s="188"/>
      <c r="JJV36" s="186"/>
      <c r="JJW36" s="186"/>
      <c r="JJX36" s="196"/>
      <c r="JJY36" s="182"/>
      <c r="JJZ36" s="183"/>
      <c r="JKA36" s="184"/>
      <c r="JKB36" s="185"/>
      <c r="JKC36" s="186"/>
      <c r="JKD36" s="186"/>
      <c r="JKE36" s="186"/>
      <c r="JKG36" s="188"/>
      <c r="JKH36" s="186"/>
      <c r="JKI36" s="186"/>
      <c r="JKJ36" s="196"/>
      <c r="JKK36" s="182"/>
      <c r="JKL36" s="183"/>
      <c r="JKM36" s="184"/>
      <c r="JKN36" s="185"/>
      <c r="JKO36" s="186"/>
      <c r="JKP36" s="186"/>
      <c r="JKQ36" s="186"/>
      <c r="JKS36" s="188"/>
      <c r="JKT36" s="186"/>
      <c r="JKU36" s="186"/>
      <c r="JKV36" s="196"/>
      <c r="JKW36" s="182"/>
      <c r="JKX36" s="183"/>
      <c r="JKY36" s="184"/>
      <c r="JKZ36" s="185"/>
      <c r="JLA36" s="186"/>
      <c r="JLB36" s="186"/>
      <c r="JLC36" s="186"/>
      <c r="JLE36" s="188"/>
      <c r="JLF36" s="186"/>
      <c r="JLG36" s="186"/>
      <c r="JLH36" s="196"/>
      <c r="JLI36" s="182"/>
      <c r="JLJ36" s="183"/>
      <c r="JLK36" s="184"/>
      <c r="JLL36" s="185"/>
      <c r="JLM36" s="186"/>
      <c r="JLN36" s="186"/>
      <c r="JLO36" s="186"/>
      <c r="JLQ36" s="188"/>
      <c r="JLR36" s="186"/>
      <c r="JLS36" s="186"/>
      <c r="JLT36" s="196"/>
      <c r="JLU36" s="182"/>
      <c r="JLV36" s="183"/>
      <c r="JLW36" s="184"/>
      <c r="JLX36" s="185"/>
      <c r="JLY36" s="186"/>
      <c r="JLZ36" s="186"/>
      <c r="JMA36" s="186"/>
      <c r="JMC36" s="188"/>
      <c r="JMD36" s="186"/>
      <c r="JME36" s="186"/>
      <c r="JMF36" s="196"/>
      <c r="JMG36" s="182"/>
      <c r="JMH36" s="183"/>
      <c r="JMI36" s="184"/>
      <c r="JMJ36" s="185"/>
      <c r="JMK36" s="186"/>
      <c r="JML36" s="186"/>
      <c r="JMM36" s="186"/>
      <c r="JMO36" s="188"/>
      <c r="JMP36" s="186"/>
      <c r="JMQ36" s="186"/>
      <c r="JMR36" s="196"/>
      <c r="JMS36" s="182"/>
      <c r="JMT36" s="183"/>
      <c r="JMU36" s="184"/>
      <c r="JMV36" s="185"/>
      <c r="JMW36" s="186"/>
      <c r="JMX36" s="186"/>
      <c r="JMY36" s="186"/>
      <c r="JNA36" s="188"/>
      <c r="JNB36" s="186"/>
      <c r="JNC36" s="186"/>
      <c r="JND36" s="196"/>
      <c r="JNE36" s="182"/>
      <c r="JNF36" s="183"/>
      <c r="JNG36" s="184"/>
      <c r="JNH36" s="185"/>
      <c r="JNI36" s="186"/>
      <c r="JNJ36" s="186"/>
      <c r="JNK36" s="186"/>
      <c r="JNM36" s="188"/>
      <c r="JNN36" s="186"/>
      <c r="JNO36" s="186"/>
      <c r="JNP36" s="196"/>
      <c r="JNQ36" s="182"/>
      <c r="JNR36" s="183"/>
      <c r="JNS36" s="184"/>
      <c r="JNT36" s="185"/>
      <c r="JNU36" s="186"/>
      <c r="JNV36" s="186"/>
      <c r="JNW36" s="186"/>
      <c r="JNY36" s="188"/>
      <c r="JNZ36" s="186"/>
      <c r="JOA36" s="186"/>
      <c r="JOB36" s="196"/>
      <c r="JOC36" s="182"/>
      <c r="JOD36" s="183"/>
      <c r="JOE36" s="184"/>
      <c r="JOF36" s="185"/>
      <c r="JOG36" s="186"/>
      <c r="JOH36" s="186"/>
      <c r="JOI36" s="186"/>
      <c r="JOK36" s="188"/>
      <c r="JOL36" s="186"/>
      <c r="JOM36" s="186"/>
      <c r="JON36" s="196"/>
      <c r="JOO36" s="182"/>
      <c r="JOP36" s="183"/>
      <c r="JOQ36" s="184"/>
      <c r="JOR36" s="185"/>
      <c r="JOS36" s="186"/>
      <c r="JOT36" s="186"/>
      <c r="JOU36" s="186"/>
      <c r="JOW36" s="188"/>
      <c r="JOX36" s="186"/>
      <c r="JOY36" s="186"/>
      <c r="JOZ36" s="196"/>
      <c r="JPA36" s="182"/>
      <c r="JPB36" s="183"/>
      <c r="JPC36" s="184"/>
      <c r="JPD36" s="185"/>
      <c r="JPE36" s="186"/>
      <c r="JPF36" s="186"/>
      <c r="JPG36" s="186"/>
      <c r="JPI36" s="188"/>
      <c r="JPJ36" s="186"/>
      <c r="JPK36" s="186"/>
      <c r="JPL36" s="196"/>
      <c r="JPM36" s="182"/>
      <c r="JPN36" s="183"/>
      <c r="JPO36" s="184"/>
      <c r="JPP36" s="185"/>
      <c r="JPQ36" s="186"/>
      <c r="JPR36" s="186"/>
      <c r="JPS36" s="186"/>
      <c r="JPU36" s="188"/>
      <c r="JPV36" s="186"/>
      <c r="JPW36" s="186"/>
      <c r="JPX36" s="196"/>
      <c r="JPY36" s="182"/>
      <c r="JPZ36" s="183"/>
      <c r="JQA36" s="184"/>
      <c r="JQB36" s="185"/>
      <c r="JQC36" s="186"/>
      <c r="JQD36" s="186"/>
      <c r="JQE36" s="186"/>
      <c r="JQG36" s="188"/>
      <c r="JQH36" s="186"/>
      <c r="JQI36" s="186"/>
      <c r="JQJ36" s="196"/>
      <c r="JQK36" s="182"/>
      <c r="JQL36" s="183"/>
      <c r="JQM36" s="184"/>
      <c r="JQN36" s="185"/>
      <c r="JQO36" s="186"/>
      <c r="JQP36" s="186"/>
      <c r="JQQ36" s="186"/>
      <c r="JQS36" s="188"/>
      <c r="JQT36" s="186"/>
      <c r="JQU36" s="186"/>
      <c r="JQV36" s="196"/>
      <c r="JQW36" s="182"/>
      <c r="JQX36" s="183"/>
      <c r="JQY36" s="184"/>
      <c r="JQZ36" s="185"/>
      <c r="JRA36" s="186"/>
      <c r="JRB36" s="186"/>
      <c r="JRC36" s="186"/>
      <c r="JRE36" s="188"/>
      <c r="JRF36" s="186"/>
      <c r="JRG36" s="186"/>
      <c r="JRH36" s="196"/>
      <c r="JRI36" s="182"/>
      <c r="JRJ36" s="183"/>
      <c r="JRK36" s="184"/>
      <c r="JRL36" s="185"/>
      <c r="JRM36" s="186"/>
      <c r="JRN36" s="186"/>
      <c r="JRO36" s="186"/>
      <c r="JRQ36" s="188"/>
      <c r="JRR36" s="186"/>
      <c r="JRS36" s="186"/>
      <c r="JRT36" s="196"/>
      <c r="JRU36" s="182"/>
      <c r="JRV36" s="183"/>
      <c r="JRW36" s="184"/>
      <c r="JRX36" s="185"/>
      <c r="JRY36" s="186"/>
      <c r="JRZ36" s="186"/>
      <c r="JSA36" s="186"/>
      <c r="JSC36" s="188"/>
      <c r="JSD36" s="186"/>
      <c r="JSE36" s="186"/>
      <c r="JSF36" s="196"/>
      <c r="JSG36" s="182"/>
      <c r="JSH36" s="183"/>
      <c r="JSI36" s="184"/>
      <c r="JSJ36" s="185"/>
      <c r="JSK36" s="186"/>
      <c r="JSL36" s="186"/>
      <c r="JSM36" s="186"/>
      <c r="JSO36" s="188"/>
      <c r="JSP36" s="186"/>
      <c r="JSQ36" s="186"/>
      <c r="JSR36" s="196"/>
      <c r="JSS36" s="182"/>
      <c r="JST36" s="183"/>
      <c r="JSU36" s="184"/>
      <c r="JSV36" s="185"/>
      <c r="JSW36" s="186"/>
      <c r="JSX36" s="186"/>
      <c r="JSY36" s="186"/>
      <c r="JTA36" s="188"/>
      <c r="JTB36" s="186"/>
      <c r="JTC36" s="186"/>
      <c r="JTD36" s="196"/>
      <c r="JTE36" s="182"/>
      <c r="JTF36" s="183"/>
      <c r="JTG36" s="184"/>
      <c r="JTH36" s="185"/>
      <c r="JTI36" s="186"/>
      <c r="JTJ36" s="186"/>
      <c r="JTK36" s="186"/>
      <c r="JTM36" s="188"/>
      <c r="JTN36" s="186"/>
      <c r="JTO36" s="186"/>
      <c r="JTP36" s="196"/>
      <c r="JTQ36" s="182"/>
      <c r="JTR36" s="183"/>
      <c r="JTS36" s="184"/>
      <c r="JTT36" s="185"/>
      <c r="JTU36" s="186"/>
      <c r="JTV36" s="186"/>
      <c r="JTW36" s="186"/>
      <c r="JTY36" s="188"/>
      <c r="JTZ36" s="186"/>
      <c r="JUA36" s="186"/>
      <c r="JUB36" s="196"/>
      <c r="JUC36" s="182"/>
      <c r="JUD36" s="183"/>
      <c r="JUE36" s="184"/>
      <c r="JUF36" s="185"/>
      <c r="JUG36" s="186"/>
      <c r="JUH36" s="186"/>
      <c r="JUI36" s="186"/>
      <c r="JUK36" s="188"/>
      <c r="JUL36" s="186"/>
      <c r="JUM36" s="186"/>
      <c r="JUN36" s="196"/>
      <c r="JUO36" s="182"/>
      <c r="JUP36" s="183"/>
      <c r="JUQ36" s="184"/>
      <c r="JUR36" s="185"/>
      <c r="JUS36" s="186"/>
      <c r="JUT36" s="186"/>
      <c r="JUU36" s="186"/>
      <c r="JUW36" s="188"/>
      <c r="JUX36" s="186"/>
      <c r="JUY36" s="186"/>
      <c r="JUZ36" s="196"/>
      <c r="JVA36" s="182"/>
      <c r="JVB36" s="183"/>
      <c r="JVC36" s="184"/>
      <c r="JVD36" s="185"/>
      <c r="JVE36" s="186"/>
      <c r="JVF36" s="186"/>
      <c r="JVG36" s="186"/>
      <c r="JVI36" s="188"/>
      <c r="JVJ36" s="186"/>
      <c r="JVK36" s="186"/>
      <c r="JVL36" s="196"/>
      <c r="JVM36" s="182"/>
      <c r="JVN36" s="183"/>
      <c r="JVO36" s="184"/>
      <c r="JVP36" s="185"/>
      <c r="JVQ36" s="186"/>
      <c r="JVR36" s="186"/>
      <c r="JVS36" s="186"/>
      <c r="JVU36" s="188"/>
      <c r="JVV36" s="186"/>
      <c r="JVW36" s="186"/>
      <c r="JVX36" s="196"/>
      <c r="JVY36" s="182"/>
      <c r="JVZ36" s="183"/>
      <c r="JWA36" s="184"/>
      <c r="JWB36" s="185"/>
      <c r="JWC36" s="186"/>
      <c r="JWD36" s="186"/>
      <c r="JWE36" s="186"/>
      <c r="JWG36" s="188"/>
      <c r="JWH36" s="186"/>
      <c r="JWI36" s="186"/>
      <c r="JWJ36" s="196"/>
      <c r="JWK36" s="182"/>
      <c r="JWL36" s="183"/>
      <c r="JWM36" s="184"/>
      <c r="JWN36" s="185"/>
      <c r="JWO36" s="186"/>
      <c r="JWP36" s="186"/>
      <c r="JWQ36" s="186"/>
      <c r="JWS36" s="188"/>
      <c r="JWT36" s="186"/>
      <c r="JWU36" s="186"/>
      <c r="JWV36" s="196"/>
      <c r="JWW36" s="182"/>
      <c r="JWX36" s="183"/>
      <c r="JWY36" s="184"/>
      <c r="JWZ36" s="185"/>
      <c r="JXA36" s="186"/>
      <c r="JXB36" s="186"/>
      <c r="JXC36" s="186"/>
      <c r="JXE36" s="188"/>
      <c r="JXF36" s="186"/>
      <c r="JXG36" s="186"/>
      <c r="JXH36" s="196"/>
      <c r="JXI36" s="182"/>
      <c r="JXJ36" s="183"/>
      <c r="JXK36" s="184"/>
      <c r="JXL36" s="185"/>
      <c r="JXM36" s="186"/>
      <c r="JXN36" s="186"/>
      <c r="JXO36" s="186"/>
      <c r="JXQ36" s="188"/>
      <c r="JXR36" s="186"/>
      <c r="JXS36" s="186"/>
      <c r="JXT36" s="196"/>
      <c r="JXU36" s="182"/>
      <c r="JXV36" s="183"/>
      <c r="JXW36" s="184"/>
      <c r="JXX36" s="185"/>
      <c r="JXY36" s="186"/>
      <c r="JXZ36" s="186"/>
      <c r="JYA36" s="186"/>
      <c r="JYC36" s="188"/>
      <c r="JYD36" s="186"/>
      <c r="JYE36" s="186"/>
      <c r="JYF36" s="196"/>
      <c r="JYG36" s="182"/>
      <c r="JYH36" s="183"/>
      <c r="JYI36" s="184"/>
      <c r="JYJ36" s="185"/>
      <c r="JYK36" s="186"/>
      <c r="JYL36" s="186"/>
      <c r="JYM36" s="186"/>
      <c r="JYO36" s="188"/>
      <c r="JYP36" s="186"/>
      <c r="JYQ36" s="186"/>
      <c r="JYR36" s="196"/>
      <c r="JYS36" s="182"/>
      <c r="JYT36" s="183"/>
      <c r="JYU36" s="184"/>
      <c r="JYV36" s="185"/>
      <c r="JYW36" s="186"/>
      <c r="JYX36" s="186"/>
      <c r="JYY36" s="186"/>
      <c r="JZA36" s="188"/>
      <c r="JZB36" s="186"/>
      <c r="JZC36" s="186"/>
      <c r="JZD36" s="196"/>
      <c r="JZE36" s="182"/>
      <c r="JZF36" s="183"/>
      <c r="JZG36" s="184"/>
      <c r="JZH36" s="185"/>
      <c r="JZI36" s="186"/>
      <c r="JZJ36" s="186"/>
      <c r="JZK36" s="186"/>
      <c r="JZM36" s="188"/>
      <c r="JZN36" s="186"/>
      <c r="JZO36" s="186"/>
      <c r="JZP36" s="196"/>
      <c r="JZQ36" s="182"/>
      <c r="JZR36" s="183"/>
      <c r="JZS36" s="184"/>
      <c r="JZT36" s="185"/>
      <c r="JZU36" s="186"/>
      <c r="JZV36" s="186"/>
      <c r="JZW36" s="186"/>
      <c r="JZY36" s="188"/>
      <c r="JZZ36" s="186"/>
      <c r="KAA36" s="186"/>
      <c r="KAB36" s="196"/>
      <c r="KAC36" s="182"/>
      <c r="KAD36" s="183"/>
      <c r="KAE36" s="184"/>
      <c r="KAF36" s="185"/>
      <c r="KAG36" s="186"/>
      <c r="KAH36" s="186"/>
      <c r="KAI36" s="186"/>
      <c r="KAK36" s="188"/>
      <c r="KAL36" s="186"/>
      <c r="KAM36" s="186"/>
      <c r="KAN36" s="196"/>
      <c r="KAO36" s="182"/>
      <c r="KAP36" s="183"/>
      <c r="KAQ36" s="184"/>
      <c r="KAR36" s="185"/>
      <c r="KAS36" s="186"/>
      <c r="KAT36" s="186"/>
      <c r="KAU36" s="186"/>
      <c r="KAW36" s="188"/>
      <c r="KAX36" s="186"/>
      <c r="KAY36" s="186"/>
      <c r="KAZ36" s="196"/>
      <c r="KBA36" s="182"/>
      <c r="KBB36" s="183"/>
      <c r="KBC36" s="184"/>
      <c r="KBD36" s="185"/>
      <c r="KBE36" s="186"/>
      <c r="KBF36" s="186"/>
      <c r="KBG36" s="186"/>
      <c r="KBI36" s="188"/>
      <c r="KBJ36" s="186"/>
      <c r="KBK36" s="186"/>
      <c r="KBL36" s="196"/>
      <c r="KBM36" s="182"/>
      <c r="KBN36" s="183"/>
      <c r="KBO36" s="184"/>
      <c r="KBP36" s="185"/>
      <c r="KBQ36" s="186"/>
      <c r="KBR36" s="186"/>
      <c r="KBS36" s="186"/>
      <c r="KBU36" s="188"/>
      <c r="KBV36" s="186"/>
      <c r="KBW36" s="186"/>
      <c r="KBX36" s="196"/>
      <c r="KBY36" s="182"/>
      <c r="KBZ36" s="183"/>
      <c r="KCA36" s="184"/>
      <c r="KCB36" s="185"/>
      <c r="KCC36" s="186"/>
      <c r="KCD36" s="186"/>
      <c r="KCE36" s="186"/>
      <c r="KCG36" s="188"/>
      <c r="KCH36" s="186"/>
      <c r="KCI36" s="186"/>
      <c r="KCJ36" s="196"/>
      <c r="KCK36" s="182"/>
      <c r="KCL36" s="183"/>
      <c r="KCM36" s="184"/>
      <c r="KCN36" s="185"/>
      <c r="KCO36" s="186"/>
      <c r="KCP36" s="186"/>
      <c r="KCQ36" s="186"/>
      <c r="KCS36" s="188"/>
      <c r="KCT36" s="186"/>
      <c r="KCU36" s="186"/>
      <c r="KCV36" s="196"/>
      <c r="KCW36" s="182"/>
      <c r="KCX36" s="183"/>
      <c r="KCY36" s="184"/>
      <c r="KCZ36" s="185"/>
      <c r="KDA36" s="186"/>
      <c r="KDB36" s="186"/>
      <c r="KDC36" s="186"/>
      <c r="KDE36" s="188"/>
      <c r="KDF36" s="186"/>
      <c r="KDG36" s="186"/>
      <c r="KDH36" s="196"/>
      <c r="KDI36" s="182"/>
      <c r="KDJ36" s="183"/>
      <c r="KDK36" s="184"/>
      <c r="KDL36" s="185"/>
      <c r="KDM36" s="186"/>
      <c r="KDN36" s="186"/>
      <c r="KDO36" s="186"/>
      <c r="KDQ36" s="188"/>
      <c r="KDR36" s="186"/>
      <c r="KDS36" s="186"/>
      <c r="KDT36" s="196"/>
      <c r="KDU36" s="182"/>
      <c r="KDV36" s="183"/>
      <c r="KDW36" s="184"/>
      <c r="KDX36" s="185"/>
      <c r="KDY36" s="186"/>
      <c r="KDZ36" s="186"/>
      <c r="KEA36" s="186"/>
      <c r="KEC36" s="188"/>
      <c r="KED36" s="186"/>
      <c r="KEE36" s="186"/>
      <c r="KEF36" s="196"/>
      <c r="KEG36" s="182"/>
      <c r="KEH36" s="183"/>
      <c r="KEI36" s="184"/>
      <c r="KEJ36" s="185"/>
      <c r="KEK36" s="186"/>
      <c r="KEL36" s="186"/>
      <c r="KEM36" s="186"/>
      <c r="KEO36" s="188"/>
      <c r="KEP36" s="186"/>
      <c r="KEQ36" s="186"/>
      <c r="KER36" s="196"/>
      <c r="KES36" s="182"/>
      <c r="KET36" s="183"/>
      <c r="KEU36" s="184"/>
      <c r="KEV36" s="185"/>
      <c r="KEW36" s="186"/>
      <c r="KEX36" s="186"/>
      <c r="KEY36" s="186"/>
      <c r="KFA36" s="188"/>
      <c r="KFB36" s="186"/>
      <c r="KFC36" s="186"/>
      <c r="KFD36" s="196"/>
      <c r="KFE36" s="182"/>
      <c r="KFF36" s="183"/>
      <c r="KFG36" s="184"/>
      <c r="KFH36" s="185"/>
      <c r="KFI36" s="186"/>
      <c r="KFJ36" s="186"/>
      <c r="KFK36" s="186"/>
      <c r="KFM36" s="188"/>
      <c r="KFN36" s="186"/>
      <c r="KFO36" s="186"/>
      <c r="KFP36" s="196"/>
      <c r="KFQ36" s="182"/>
      <c r="KFR36" s="183"/>
      <c r="KFS36" s="184"/>
      <c r="KFT36" s="185"/>
      <c r="KFU36" s="186"/>
      <c r="KFV36" s="186"/>
      <c r="KFW36" s="186"/>
      <c r="KFY36" s="188"/>
      <c r="KFZ36" s="186"/>
      <c r="KGA36" s="186"/>
      <c r="KGB36" s="196"/>
      <c r="KGC36" s="182"/>
      <c r="KGD36" s="183"/>
      <c r="KGE36" s="184"/>
      <c r="KGF36" s="185"/>
      <c r="KGG36" s="186"/>
      <c r="KGH36" s="186"/>
      <c r="KGI36" s="186"/>
      <c r="KGK36" s="188"/>
      <c r="KGL36" s="186"/>
      <c r="KGM36" s="186"/>
      <c r="KGN36" s="196"/>
      <c r="KGO36" s="182"/>
      <c r="KGP36" s="183"/>
      <c r="KGQ36" s="184"/>
      <c r="KGR36" s="185"/>
      <c r="KGS36" s="186"/>
      <c r="KGT36" s="186"/>
      <c r="KGU36" s="186"/>
      <c r="KGW36" s="188"/>
      <c r="KGX36" s="186"/>
      <c r="KGY36" s="186"/>
      <c r="KGZ36" s="196"/>
      <c r="KHA36" s="182"/>
      <c r="KHB36" s="183"/>
      <c r="KHC36" s="184"/>
      <c r="KHD36" s="185"/>
      <c r="KHE36" s="186"/>
      <c r="KHF36" s="186"/>
      <c r="KHG36" s="186"/>
      <c r="KHI36" s="188"/>
      <c r="KHJ36" s="186"/>
      <c r="KHK36" s="186"/>
      <c r="KHL36" s="196"/>
      <c r="KHM36" s="182"/>
      <c r="KHN36" s="183"/>
      <c r="KHO36" s="184"/>
      <c r="KHP36" s="185"/>
      <c r="KHQ36" s="186"/>
      <c r="KHR36" s="186"/>
      <c r="KHS36" s="186"/>
      <c r="KHU36" s="188"/>
      <c r="KHV36" s="186"/>
      <c r="KHW36" s="186"/>
      <c r="KHX36" s="196"/>
      <c r="KHY36" s="182"/>
      <c r="KHZ36" s="183"/>
      <c r="KIA36" s="184"/>
      <c r="KIB36" s="185"/>
      <c r="KIC36" s="186"/>
      <c r="KID36" s="186"/>
      <c r="KIE36" s="186"/>
      <c r="KIG36" s="188"/>
      <c r="KIH36" s="186"/>
      <c r="KII36" s="186"/>
      <c r="KIJ36" s="196"/>
      <c r="KIK36" s="182"/>
      <c r="KIL36" s="183"/>
      <c r="KIM36" s="184"/>
      <c r="KIN36" s="185"/>
      <c r="KIO36" s="186"/>
      <c r="KIP36" s="186"/>
      <c r="KIQ36" s="186"/>
      <c r="KIS36" s="188"/>
      <c r="KIT36" s="186"/>
      <c r="KIU36" s="186"/>
      <c r="KIV36" s="196"/>
      <c r="KIW36" s="182"/>
      <c r="KIX36" s="183"/>
      <c r="KIY36" s="184"/>
      <c r="KIZ36" s="185"/>
      <c r="KJA36" s="186"/>
      <c r="KJB36" s="186"/>
      <c r="KJC36" s="186"/>
      <c r="KJE36" s="188"/>
      <c r="KJF36" s="186"/>
      <c r="KJG36" s="186"/>
      <c r="KJH36" s="196"/>
      <c r="KJI36" s="182"/>
      <c r="KJJ36" s="183"/>
      <c r="KJK36" s="184"/>
      <c r="KJL36" s="185"/>
      <c r="KJM36" s="186"/>
      <c r="KJN36" s="186"/>
      <c r="KJO36" s="186"/>
      <c r="KJQ36" s="188"/>
      <c r="KJR36" s="186"/>
      <c r="KJS36" s="186"/>
      <c r="KJT36" s="196"/>
      <c r="KJU36" s="182"/>
      <c r="KJV36" s="183"/>
      <c r="KJW36" s="184"/>
      <c r="KJX36" s="185"/>
      <c r="KJY36" s="186"/>
      <c r="KJZ36" s="186"/>
      <c r="KKA36" s="186"/>
      <c r="KKC36" s="188"/>
      <c r="KKD36" s="186"/>
      <c r="KKE36" s="186"/>
      <c r="KKF36" s="196"/>
      <c r="KKG36" s="182"/>
      <c r="KKH36" s="183"/>
      <c r="KKI36" s="184"/>
      <c r="KKJ36" s="185"/>
      <c r="KKK36" s="186"/>
      <c r="KKL36" s="186"/>
      <c r="KKM36" s="186"/>
      <c r="KKO36" s="188"/>
      <c r="KKP36" s="186"/>
      <c r="KKQ36" s="186"/>
      <c r="KKR36" s="196"/>
      <c r="KKS36" s="182"/>
      <c r="KKT36" s="183"/>
      <c r="KKU36" s="184"/>
      <c r="KKV36" s="185"/>
      <c r="KKW36" s="186"/>
      <c r="KKX36" s="186"/>
      <c r="KKY36" s="186"/>
      <c r="KLA36" s="188"/>
      <c r="KLB36" s="186"/>
      <c r="KLC36" s="186"/>
      <c r="KLD36" s="196"/>
      <c r="KLE36" s="182"/>
      <c r="KLF36" s="183"/>
      <c r="KLG36" s="184"/>
      <c r="KLH36" s="185"/>
      <c r="KLI36" s="186"/>
      <c r="KLJ36" s="186"/>
      <c r="KLK36" s="186"/>
      <c r="KLM36" s="188"/>
      <c r="KLN36" s="186"/>
      <c r="KLO36" s="186"/>
      <c r="KLP36" s="196"/>
      <c r="KLQ36" s="182"/>
      <c r="KLR36" s="183"/>
      <c r="KLS36" s="184"/>
      <c r="KLT36" s="185"/>
      <c r="KLU36" s="186"/>
      <c r="KLV36" s="186"/>
      <c r="KLW36" s="186"/>
      <c r="KLY36" s="188"/>
      <c r="KLZ36" s="186"/>
      <c r="KMA36" s="186"/>
      <c r="KMB36" s="196"/>
      <c r="KMC36" s="182"/>
      <c r="KMD36" s="183"/>
      <c r="KME36" s="184"/>
      <c r="KMF36" s="185"/>
      <c r="KMG36" s="186"/>
      <c r="KMH36" s="186"/>
      <c r="KMI36" s="186"/>
      <c r="KMK36" s="188"/>
      <c r="KML36" s="186"/>
      <c r="KMM36" s="186"/>
      <c r="KMN36" s="196"/>
      <c r="KMO36" s="182"/>
      <c r="KMP36" s="183"/>
      <c r="KMQ36" s="184"/>
      <c r="KMR36" s="185"/>
      <c r="KMS36" s="186"/>
      <c r="KMT36" s="186"/>
      <c r="KMU36" s="186"/>
      <c r="KMW36" s="188"/>
      <c r="KMX36" s="186"/>
      <c r="KMY36" s="186"/>
      <c r="KMZ36" s="196"/>
      <c r="KNA36" s="182"/>
      <c r="KNB36" s="183"/>
      <c r="KNC36" s="184"/>
      <c r="KND36" s="185"/>
      <c r="KNE36" s="186"/>
      <c r="KNF36" s="186"/>
      <c r="KNG36" s="186"/>
      <c r="KNI36" s="188"/>
      <c r="KNJ36" s="186"/>
      <c r="KNK36" s="186"/>
      <c r="KNL36" s="196"/>
      <c r="KNM36" s="182"/>
      <c r="KNN36" s="183"/>
      <c r="KNO36" s="184"/>
      <c r="KNP36" s="185"/>
      <c r="KNQ36" s="186"/>
      <c r="KNR36" s="186"/>
      <c r="KNS36" s="186"/>
      <c r="KNU36" s="188"/>
      <c r="KNV36" s="186"/>
      <c r="KNW36" s="186"/>
      <c r="KNX36" s="196"/>
      <c r="KNY36" s="182"/>
      <c r="KNZ36" s="183"/>
      <c r="KOA36" s="184"/>
      <c r="KOB36" s="185"/>
      <c r="KOC36" s="186"/>
      <c r="KOD36" s="186"/>
      <c r="KOE36" s="186"/>
      <c r="KOG36" s="188"/>
      <c r="KOH36" s="186"/>
      <c r="KOI36" s="186"/>
      <c r="KOJ36" s="196"/>
      <c r="KOK36" s="182"/>
      <c r="KOL36" s="183"/>
      <c r="KOM36" s="184"/>
      <c r="KON36" s="185"/>
      <c r="KOO36" s="186"/>
      <c r="KOP36" s="186"/>
      <c r="KOQ36" s="186"/>
      <c r="KOS36" s="188"/>
      <c r="KOT36" s="186"/>
      <c r="KOU36" s="186"/>
      <c r="KOV36" s="196"/>
      <c r="KOW36" s="182"/>
      <c r="KOX36" s="183"/>
      <c r="KOY36" s="184"/>
      <c r="KOZ36" s="185"/>
      <c r="KPA36" s="186"/>
      <c r="KPB36" s="186"/>
      <c r="KPC36" s="186"/>
      <c r="KPE36" s="188"/>
      <c r="KPF36" s="186"/>
      <c r="KPG36" s="186"/>
      <c r="KPH36" s="196"/>
      <c r="KPI36" s="182"/>
      <c r="KPJ36" s="183"/>
      <c r="KPK36" s="184"/>
      <c r="KPL36" s="185"/>
      <c r="KPM36" s="186"/>
      <c r="KPN36" s="186"/>
      <c r="KPO36" s="186"/>
      <c r="KPQ36" s="188"/>
      <c r="KPR36" s="186"/>
      <c r="KPS36" s="186"/>
      <c r="KPT36" s="196"/>
      <c r="KPU36" s="182"/>
      <c r="KPV36" s="183"/>
      <c r="KPW36" s="184"/>
      <c r="KPX36" s="185"/>
      <c r="KPY36" s="186"/>
      <c r="KPZ36" s="186"/>
      <c r="KQA36" s="186"/>
      <c r="KQC36" s="188"/>
      <c r="KQD36" s="186"/>
      <c r="KQE36" s="186"/>
      <c r="KQF36" s="196"/>
      <c r="KQG36" s="182"/>
      <c r="KQH36" s="183"/>
      <c r="KQI36" s="184"/>
      <c r="KQJ36" s="185"/>
      <c r="KQK36" s="186"/>
      <c r="KQL36" s="186"/>
      <c r="KQM36" s="186"/>
      <c r="KQO36" s="188"/>
      <c r="KQP36" s="186"/>
      <c r="KQQ36" s="186"/>
      <c r="KQR36" s="196"/>
      <c r="KQS36" s="182"/>
      <c r="KQT36" s="183"/>
      <c r="KQU36" s="184"/>
      <c r="KQV36" s="185"/>
      <c r="KQW36" s="186"/>
      <c r="KQX36" s="186"/>
      <c r="KQY36" s="186"/>
      <c r="KRA36" s="188"/>
      <c r="KRB36" s="186"/>
      <c r="KRC36" s="186"/>
      <c r="KRD36" s="196"/>
      <c r="KRE36" s="182"/>
      <c r="KRF36" s="183"/>
      <c r="KRG36" s="184"/>
      <c r="KRH36" s="185"/>
      <c r="KRI36" s="186"/>
      <c r="KRJ36" s="186"/>
      <c r="KRK36" s="186"/>
      <c r="KRM36" s="188"/>
      <c r="KRN36" s="186"/>
      <c r="KRO36" s="186"/>
      <c r="KRP36" s="196"/>
      <c r="KRQ36" s="182"/>
      <c r="KRR36" s="183"/>
      <c r="KRS36" s="184"/>
      <c r="KRT36" s="185"/>
      <c r="KRU36" s="186"/>
      <c r="KRV36" s="186"/>
      <c r="KRW36" s="186"/>
      <c r="KRY36" s="188"/>
      <c r="KRZ36" s="186"/>
      <c r="KSA36" s="186"/>
      <c r="KSB36" s="196"/>
      <c r="KSC36" s="182"/>
      <c r="KSD36" s="183"/>
      <c r="KSE36" s="184"/>
      <c r="KSF36" s="185"/>
      <c r="KSG36" s="186"/>
      <c r="KSH36" s="186"/>
      <c r="KSI36" s="186"/>
      <c r="KSK36" s="188"/>
      <c r="KSL36" s="186"/>
      <c r="KSM36" s="186"/>
      <c r="KSN36" s="196"/>
      <c r="KSO36" s="182"/>
      <c r="KSP36" s="183"/>
      <c r="KSQ36" s="184"/>
      <c r="KSR36" s="185"/>
      <c r="KSS36" s="186"/>
      <c r="KST36" s="186"/>
      <c r="KSU36" s="186"/>
      <c r="KSW36" s="188"/>
      <c r="KSX36" s="186"/>
      <c r="KSY36" s="186"/>
      <c r="KSZ36" s="196"/>
      <c r="KTA36" s="182"/>
      <c r="KTB36" s="183"/>
      <c r="KTC36" s="184"/>
      <c r="KTD36" s="185"/>
      <c r="KTE36" s="186"/>
      <c r="KTF36" s="186"/>
      <c r="KTG36" s="186"/>
      <c r="KTI36" s="188"/>
      <c r="KTJ36" s="186"/>
      <c r="KTK36" s="186"/>
      <c r="KTL36" s="196"/>
      <c r="KTM36" s="182"/>
      <c r="KTN36" s="183"/>
      <c r="KTO36" s="184"/>
      <c r="KTP36" s="185"/>
      <c r="KTQ36" s="186"/>
      <c r="KTR36" s="186"/>
      <c r="KTS36" s="186"/>
      <c r="KTU36" s="188"/>
      <c r="KTV36" s="186"/>
      <c r="KTW36" s="186"/>
      <c r="KTX36" s="196"/>
      <c r="KTY36" s="182"/>
      <c r="KTZ36" s="183"/>
      <c r="KUA36" s="184"/>
      <c r="KUB36" s="185"/>
      <c r="KUC36" s="186"/>
      <c r="KUD36" s="186"/>
      <c r="KUE36" s="186"/>
      <c r="KUG36" s="188"/>
      <c r="KUH36" s="186"/>
      <c r="KUI36" s="186"/>
      <c r="KUJ36" s="196"/>
      <c r="KUK36" s="182"/>
      <c r="KUL36" s="183"/>
      <c r="KUM36" s="184"/>
      <c r="KUN36" s="185"/>
      <c r="KUO36" s="186"/>
      <c r="KUP36" s="186"/>
      <c r="KUQ36" s="186"/>
      <c r="KUS36" s="188"/>
      <c r="KUT36" s="186"/>
      <c r="KUU36" s="186"/>
      <c r="KUV36" s="196"/>
      <c r="KUW36" s="182"/>
      <c r="KUX36" s="183"/>
      <c r="KUY36" s="184"/>
      <c r="KUZ36" s="185"/>
      <c r="KVA36" s="186"/>
      <c r="KVB36" s="186"/>
      <c r="KVC36" s="186"/>
      <c r="KVE36" s="188"/>
      <c r="KVF36" s="186"/>
      <c r="KVG36" s="186"/>
      <c r="KVH36" s="196"/>
      <c r="KVI36" s="182"/>
      <c r="KVJ36" s="183"/>
      <c r="KVK36" s="184"/>
      <c r="KVL36" s="185"/>
      <c r="KVM36" s="186"/>
      <c r="KVN36" s="186"/>
      <c r="KVO36" s="186"/>
      <c r="KVQ36" s="188"/>
      <c r="KVR36" s="186"/>
      <c r="KVS36" s="186"/>
      <c r="KVT36" s="196"/>
      <c r="KVU36" s="182"/>
      <c r="KVV36" s="183"/>
      <c r="KVW36" s="184"/>
      <c r="KVX36" s="185"/>
      <c r="KVY36" s="186"/>
      <c r="KVZ36" s="186"/>
      <c r="KWA36" s="186"/>
      <c r="KWC36" s="188"/>
      <c r="KWD36" s="186"/>
      <c r="KWE36" s="186"/>
      <c r="KWF36" s="196"/>
      <c r="KWG36" s="182"/>
      <c r="KWH36" s="183"/>
      <c r="KWI36" s="184"/>
      <c r="KWJ36" s="185"/>
      <c r="KWK36" s="186"/>
      <c r="KWL36" s="186"/>
      <c r="KWM36" s="186"/>
      <c r="KWO36" s="188"/>
      <c r="KWP36" s="186"/>
      <c r="KWQ36" s="186"/>
      <c r="KWR36" s="196"/>
      <c r="KWS36" s="182"/>
      <c r="KWT36" s="183"/>
      <c r="KWU36" s="184"/>
      <c r="KWV36" s="185"/>
      <c r="KWW36" s="186"/>
      <c r="KWX36" s="186"/>
      <c r="KWY36" s="186"/>
      <c r="KXA36" s="188"/>
      <c r="KXB36" s="186"/>
      <c r="KXC36" s="186"/>
      <c r="KXD36" s="196"/>
      <c r="KXE36" s="182"/>
      <c r="KXF36" s="183"/>
      <c r="KXG36" s="184"/>
      <c r="KXH36" s="185"/>
      <c r="KXI36" s="186"/>
      <c r="KXJ36" s="186"/>
      <c r="KXK36" s="186"/>
      <c r="KXM36" s="188"/>
      <c r="KXN36" s="186"/>
      <c r="KXO36" s="186"/>
      <c r="KXP36" s="196"/>
      <c r="KXQ36" s="182"/>
      <c r="KXR36" s="183"/>
      <c r="KXS36" s="184"/>
      <c r="KXT36" s="185"/>
      <c r="KXU36" s="186"/>
      <c r="KXV36" s="186"/>
      <c r="KXW36" s="186"/>
      <c r="KXY36" s="188"/>
      <c r="KXZ36" s="186"/>
      <c r="KYA36" s="186"/>
      <c r="KYB36" s="196"/>
      <c r="KYC36" s="182"/>
      <c r="KYD36" s="183"/>
      <c r="KYE36" s="184"/>
      <c r="KYF36" s="185"/>
      <c r="KYG36" s="186"/>
      <c r="KYH36" s="186"/>
      <c r="KYI36" s="186"/>
      <c r="KYK36" s="188"/>
      <c r="KYL36" s="186"/>
      <c r="KYM36" s="186"/>
      <c r="KYN36" s="196"/>
      <c r="KYO36" s="182"/>
      <c r="KYP36" s="183"/>
      <c r="KYQ36" s="184"/>
      <c r="KYR36" s="185"/>
      <c r="KYS36" s="186"/>
      <c r="KYT36" s="186"/>
      <c r="KYU36" s="186"/>
      <c r="KYW36" s="188"/>
      <c r="KYX36" s="186"/>
      <c r="KYY36" s="186"/>
      <c r="KYZ36" s="196"/>
      <c r="KZA36" s="182"/>
      <c r="KZB36" s="183"/>
      <c r="KZC36" s="184"/>
      <c r="KZD36" s="185"/>
      <c r="KZE36" s="186"/>
      <c r="KZF36" s="186"/>
      <c r="KZG36" s="186"/>
      <c r="KZI36" s="188"/>
      <c r="KZJ36" s="186"/>
      <c r="KZK36" s="186"/>
      <c r="KZL36" s="196"/>
      <c r="KZM36" s="182"/>
      <c r="KZN36" s="183"/>
      <c r="KZO36" s="184"/>
      <c r="KZP36" s="185"/>
      <c r="KZQ36" s="186"/>
      <c r="KZR36" s="186"/>
      <c r="KZS36" s="186"/>
      <c r="KZU36" s="188"/>
      <c r="KZV36" s="186"/>
      <c r="KZW36" s="186"/>
      <c r="KZX36" s="196"/>
      <c r="KZY36" s="182"/>
      <c r="KZZ36" s="183"/>
      <c r="LAA36" s="184"/>
      <c r="LAB36" s="185"/>
      <c r="LAC36" s="186"/>
      <c r="LAD36" s="186"/>
      <c r="LAE36" s="186"/>
      <c r="LAG36" s="188"/>
      <c r="LAH36" s="186"/>
      <c r="LAI36" s="186"/>
      <c r="LAJ36" s="196"/>
      <c r="LAK36" s="182"/>
      <c r="LAL36" s="183"/>
      <c r="LAM36" s="184"/>
      <c r="LAN36" s="185"/>
      <c r="LAO36" s="186"/>
      <c r="LAP36" s="186"/>
      <c r="LAQ36" s="186"/>
      <c r="LAS36" s="188"/>
      <c r="LAT36" s="186"/>
      <c r="LAU36" s="186"/>
      <c r="LAV36" s="196"/>
      <c r="LAW36" s="182"/>
      <c r="LAX36" s="183"/>
      <c r="LAY36" s="184"/>
      <c r="LAZ36" s="185"/>
      <c r="LBA36" s="186"/>
      <c r="LBB36" s="186"/>
      <c r="LBC36" s="186"/>
      <c r="LBE36" s="188"/>
      <c r="LBF36" s="186"/>
      <c r="LBG36" s="186"/>
      <c r="LBH36" s="196"/>
      <c r="LBI36" s="182"/>
      <c r="LBJ36" s="183"/>
      <c r="LBK36" s="184"/>
      <c r="LBL36" s="185"/>
      <c r="LBM36" s="186"/>
      <c r="LBN36" s="186"/>
      <c r="LBO36" s="186"/>
      <c r="LBQ36" s="188"/>
      <c r="LBR36" s="186"/>
      <c r="LBS36" s="186"/>
      <c r="LBT36" s="196"/>
      <c r="LBU36" s="182"/>
      <c r="LBV36" s="183"/>
      <c r="LBW36" s="184"/>
      <c r="LBX36" s="185"/>
      <c r="LBY36" s="186"/>
      <c r="LBZ36" s="186"/>
      <c r="LCA36" s="186"/>
      <c r="LCC36" s="188"/>
      <c r="LCD36" s="186"/>
      <c r="LCE36" s="186"/>
      <c r="LCF36" s="196"/>
      <c r="LCG36" s="182"/>
      <c r="LCH36" s="183"/>
      <c r="LCI36" s="184"/>
      <c r="LCJ36" s="185"/>
      <c r="LCK36" s="186"/>
      <c r="LCL36" s="186"/>
      <c r="LCM36" s="186"/>
      <c r="LCO36" s="188"/>
      <c r="LCP36" s="186"/>
      <c r="LCQ36" s="186"/>
      <c r="LCR36" s="196"/>
      <c r="LCS36" s="182"/>
      <c r="LCT36" s="183"/>
      <c r="LCU36" s="184"/>
      <c r="LCV36" s="185"/>
      <c r="LCW36" s="186"/>
      <c r="LCX36" s="186"/>
      <c r="LCY36" s="186"/>
      <c r="LDA36" s="188"/>
      <c r="LDB36" s="186"/>
      <c r="LDC36" s="186"/>
      <c r="LDD36" s="196"/>
      <c r="LDE36" s="182"/>
      <c r="LDF36" s="183"/>
      <c r="LDG36" s="184"/>
      <c r="LDH36" s="185"/>
      <c r="LDI36" s="186"/>
      <c r="LDJ36" s="186"/>
      <c r="LDK36" s="186"/>
      <c r="LDM36" s="188"/>
      <c r="LDN36" s="186"/>
      <c r="LDO36" s="186"/>
      <c r="LDP36" s="196"/>
      <c r="LDQ36" s="182"/>
      <c r="LDR36" s="183"/>
      <c r="LDS36" s="184"/>
      <c r="LDT36" s="185"/>
      <c r="LDU36" s="186"/>
      <c r="LDV36" s="186"/>
      <c r="LDW36" s="186"/>
      <c r="LDY36" s="188"/>
      <c r="LDZ36" s="186"/>
      <c r="LEA36" s="186"/>
      <c r="LEB36" s="196"/>
      <c r="LEC36" s="182"/>
      <c r="LED36" s="183"/>
      <c r="LEE36" s="184"/>
      <c r="LEF36" s="185"/>
      <c r="LEG36" s="186"/>
      <c r="LEH36" s="186"/>
      <c r="LEI36" s="186"/>
      <c r="LEK36" s="188"/>
      <c r="LEL36" s="186"/>
      <c r="LEM36" s="186"/>
      <c r="LEN36" s="196"/>
      <c r="LEO36" s="182"/>
      <c r="LEP36" s="183"/>
      <c r="LEQ36" s="184"/>
      <c r="LER36" s="185"/>
      <c r="LES36" s="186"/>
      <c r="LET36" s="186"/>
      <c r="LEU36" s="186"/>
      <c r="LEW36" s="188"/>
      <c r="LEX36" s="186"/>
      <c r="LEY36" s="186"/>
      <c r="LEZ36" s="196"/>
      <c r="LFA36" s="182"/>
      <c r="LFB36" s="183"/>
      <c r="LFC36" s="184"/>
      <c r="LFD36" s="185"/>
      <c r="LFE36" s="186"/>
      <c r="LFF36" s="186"/>
      <c r="LFG36" s="186"/>
      <c r="LFI36" s="188"/>
      <c r="LFJ36" s="186"/>
      <c r="LFK36" s="186"/>
      <c r="LFL36" s="196"/>
      <c r="LFM36" s="182"/>
      <c r="LFN36" s="183"/>
      <c r="LFO36" s="184"/>
      <c r="LFP36" s="185"/>
      <c r="LFQ36" s="186"/>
      <c r="LFR36" s="186"/>
      <c r="LFS36" s="186"/>
      <c r="LFU36" s="188"/>
      <c r="LFV36" s="186"/>
      <c r="LFW36" s="186"/>
      <c r="LFX36" s="196"/>
      <c r="LFY36" s="182"/>
      <c r="LFZ36" s="183"/>
      <c r="LGA36" s="184"/>
      <c r="LGB36" s="185"/>
      <c r="LGC36" s="186"/>
      <c r="LGD36" s="186"/>
      <c r="LGE36" s="186"/>
      <c r="LGG36" s="188"/>
      <c r="LGH36" s="186"/>
      <c r="LGI36" s="186"/>
      <c r="LGJ36" s="196"/>
      <c r="LGK36" s="182"/>
      <c r="LGL36" s="183"/>
      <c r="LGM36" s="184"/>
      <c r="LGN36" s="185"/>
      <c r="LGO36" s="186"/>
      <c r="LGP36" s="186"/>
      <c r="LGQ36" s="186"/>
      <c r="LGS36" s="188"/>
      <c r="LGT36" s="186"/>
      <c r="LGU36" s="186"/>
      <c r="LGV36" s="196"/>
      <c r="LGW36" s="182"/>
      <c r="LGX36" s="183"/>
      <c r="LGY36" s="184"/>
      <c r="LGZ36" s="185"/>
      <c r="LHA36" s="186"/>
      <c r="LHB36" s="186"/>
      <c r="LHC36" s="186"/>
      <c r="LHE36" s="188"/>
      <c r="LHF36" s="186"/>
      <c r="LHG36" s="186"/>
      <c r="LHH36" s="196"/>
      <c r="LHI36" s="182"/>
      <c r="LHJ36" s="183"/>
      <c r="LHK36" s="184"/>
      <c r="LHL36" s="185"/>
      <c r="LHM36" s="186"/>
      <c r="LHN36" s="186"/>
      <c r="LHO36" s="186"/>
      <c r="LHQ36" s="188"/>
      <c r="LHR36" s="186"/>
      <c r="LHS36" s="186"/>
      <c r="LHT36" s="196"/>
      <c r="LHU36" s="182"/>
      <c r="LHV36" s="183"/>
      <c r="LHW36" s="184"/>
      <c r="LHX36" s="185"/>
      <c r="LHY36" s="186"/>
      <c r="LHZ36" s="186"/>
      <c r="LIA36" s="186"/>
      <c r="LIC36" s="188"/>
      <c r="LID36" s="186"/>
      <c r="LIE36" s="186"/>
      <c r="LIF36" s="196"/>
      <c r="LIG36" s="182"/>
      <c r="LIH36" s="183"/>
      <c r="LII36" s="184"/>
      <c r="LIJ36" s="185"/>
      <c r="LIK36" s="186"/>
      <c r="LIL36" s="186"/>
      <c r="LIM36" s="186"/>
      <c r="LIO36" s="188"/>
      <c r="LIP36" s="186"/>
      <c r="LIQ36" s="186"/>
      <c r="LIR36" s="196"/>
      <c r="LIS36" s="182"/>
      <c r="LIT36" s="183"/>
      <c r="LIU36" s="184"/>
      <c r="LIV36" s="185"/>
      <c r="LIW36" s="186"/>
      <c r="LIX36" s="186"/>
      <c r="LIY36" s="186"/>
      <c r="LJA36" s="188"/>
      <c r="LJB36" s="186"/>
      <c r="LJC36" s="186"/>
      <c r="LJD36" s="196"/>
      <c r="LJE36" s="182"/>
      <c r="LJF36" s="183"/>
      <c r="LJG36" s="184"/>
      <c r="LJH36" s="185"/>
      <c r="LJI36" s="186"/>
      <c r="LJJ36" s="186"/>
      <c r="LJK36" s="186"/>
      <c r="LJM36" s="188"/>
      <c r="LJN36" s="186"/>
      <c r="LJO36" s="186"/>
      <c r="LJP36" s="196"/>
      <c r="LJQ36" s="182"/>
      <c r="LJR36" s="183"/>
      <c r="LJS36" s="184"/>
      <c r="LJT36" s="185"/>
      <c r="LJU36" s="186"/>
      <c r="LJV36" s="186"/>
      <c r="LJW36" s="186"/>
      <c r="LJY36" s="188"/>
      <c r="LJZ36" s="186"/>
      <c r="LKA36" s="186"/>
      <c r="LKB36" s="196"/>
      <c r="LKC36" s="182"/>
      <c r="LKD36" s="183"/>
      <c r="LKE36" s="184"/>
      <c r="LKF36" s="185"/>
      <c r="LKG36" s="186"/>
      <c r="LKH36" s="186"/>
      <c r="LKI36" s="186"/>
      <c r="LKK36" s="188"/>
      <c r="LKL36" s="186"/>
      <c r="LKM36" s="186"/>
      <c r="LKN36" s="196"/>
      <c r="LKO36" s="182"/>
      <c r="LKP36" s="183"/>
      <c r="LKQ36" s="184"/>
      <c r="LKR36" s="185"/>
      <c r="LKS36" s="186"/>
      <c r="LKT36" s="186"/>
      <c r="LKU36" s="186"/>
      <c r="LKW36" s="188"/>
      <c r="LKX36" s="186"/>
      <c r="LKY36" s="186"/>
      <c r="LKZ36" s="196"/>
      <c r="LLA36" s="182"/>
      <c r="LLB36" s="183"/>
      <c r="LLC36" s="184"/>
      <c r="LLD36" s="185"/>
      <c r="LLE36" s="186"/>
      <c r="LLF36" s="186"/>
      <c r="LLG36" s="186"/>
      <c r="LLI36" s="188"/>
      <c r="LLJ36" s="186"/>
      <c r="LLK36" s="186"/>
      <c r="LLL36" s="196"/>
      <c r="LLM36" s="182"/>
      <c r="LLN36" s="183"/>
      <c r="LLO36" s="184"/>
      <c r="LLP36" s="185"/>
      <c r="LLQ36" s="186"/>
      <c r="LLR36" s="186"/>
      <c r="LLS36" s="186"/>
      <c r="LLU36" s="188"/>
      <c r="LLV36" s="186"/>
      <c r="LLW36" s="186"/>
      <c r="LLX36" s="196"/>
      <c r="LLY36" s="182"/>
      <c r="LLZ36" s="183"/>
      <c r="LMA36" s="184"/>
      <c r="LMB36" s="185"/>
      <c r="LMC36" s="186"/>
      <c r="LMD36" s="186"/>
      <c r="LME36" s="186"/>
      <c r="LMG36" s="188"/>
      <c r="LMH36" s="186"/>
      <c r="LMI36" s="186"/>
      <c r="LMJ36" s="196"/>
      <c r="LMK36" s="182"/>
      <c r="LML36" s="183"/>
      <c r="LMM36" s="184"/>
      <c r="LMN36" s="185"/>
      <c r="LMO36" s="186"/>
      <c r="LMP36" s="186"/>
      <c r="LMQ36" s="186"/>
      <c r="LMS36" s="188"/>
      <c r="LMT36" s="186"/>
      <c r="LMU36" s="186"/>
      <c r="LMV36" s="196"/>
      <c r="LMW36" s="182"/>
      <c r="LMX36" s="183"/>
      <c r="LMY36" s="184"/>
      <c r="LMZ36" s="185"/>
      <c r="LNA36" s="186"/>
      <c r="LNB36" s="186"/>
      <c r="LNC36" s="186"/>
      <c r="LNE36" s="188"/>
      <c r="LNF36" s="186"/>
      <c r="LNG36" s="186"/>
      <c r="LNH36" s="196"/>
      <c r="LNI36" s="182"/>
      <c r="LNJ36" s="183"/>
      <c r="LNK36" s="184"/>
      <c r="LNL36" s="185"/>
      <c r="LNM36" s="186"/>
      <c r="LNN36" s="186"/>
      <c r="LNO36" s="186"/>
      <c r="LNQ36" s="188"/>
      <c r="LNR36" s="186"/>
      <c r="LNS36" s="186"/>
      <c r="LNT36" s="196"/>
      <c r="LNU36" s="182"/>
      <c r="LNV36" s="183"/>
      <c r="LNW36" s="184"/>
      <c r="LNX36" s="185"/>
      <c r="LNY36" s="186"/>
      <c r="LNZ36" s="186"/>
      <c r="LOA36" s="186"/>
      <c r="LOC36" s="188"/>
      <c r="LOD36" s="186"/>
      <c r="LOE36" s="186"/>
      <c r="LOF36" s="196"/>
      <c r="LOG36" s="182"/>
      <c r="LOH36" s="183"/>
      <c r="LOI36" s="184"/>
      <c r="LOJ36" s="185"/>
      <c r="LOK36" s="186"/>
      <c r="LOL36" s="186"/>
      <c r="LOM36" s="186"/>
      <c r="LOO36" s="188"/>
      <c r="LOP36" s="186"/>
      <c r="LOQ36" s="186"/>
      <c r="LOR36" s="196"/>
      <c r="LOS36" s="182"/>
      <c r="LOT36" s="183"/>
      <c r="LOU36" s="184"/>
      <c r="LOV36" s="185"/>
      <c r="LOW36" s="186"/>
      <c r="LOX36" s="186"/>
      <c r="LOY36" s="186"/>
      <c r="LPA36" s="188"/>
      <c r="LPB36" s="186"/>
      <c r="LPC36" s="186"/>
      <c r="LPD36" s="196"/>
      <c r="LPE36" s="182"/>
      <c r="LPF36" s="183"/>
      <c r="LPG36" s="184"/>
      <c r="LPH36" s="185"/>
      <c r="LPI36" s="186"/>
      <c r="LPJ36" s="186"/>
      <c r="LPK36" s="186"/>
      <c r="LPM36" s="188"/>
      <c r="LPN36" s="186"/>
      <c r="LPO36" s="186"/>
      <c r="LPP36" s="196"/>
      <c r="LPQ36" s="182"/>
      <c r="LPR36" s="183"/>
      <c r="LPS36" s="184"/>
      <c r="LPT36" s="185"/>
      <c r="LPU36" s="186"/>
      <c r="LPV36" s="186"/>
      <c r="LPW36" s="186"/>
      <c r="LPY36" s="188"/>
      <c r="LPZ36" s="186"/>
      <c r="LQA36" s="186"/>
      <c r="LQB36" s="196"/>
      <c r="LQC36" s="182"/>
      <c r="LQD36" s="183"/>
      <c r="LQE36" s="184"/>
      <c r="LQF36" s="185"/>
      <c r="LQG36" s="186"/>
      <c r="LQH36" s="186"/>
      <c r="LQI36" s="186"/>
      <c r="LQK36" s="188"/>
      <c r="LQL36" s="186"/>
      <c r="LQM36" s="186"/>
      <c r="LQN36" s="196"/>
      <c r="LQO36" s="182"/>
      <c r="LQP36" s="183"/>
      <c r="LQQ36" s="184"/>
      <c r="LQR36" s="185"/>
      <c r="LQS36" s="186"/>
      <c r="LQT36" s="186"/>
      <c r="LQU36" s="186"/>
      <c r="LQW36" s="188"/>
      <c r="LQX36" s="186"/>
      <c r="LQY36" s="186"/>
      <c r="LQZ36" s="196"/>
      <c r="LRA36" s="182"/>
      <c r="LRB36" s="183"/>
      <c r="LRC36" s="184"/>
      <c r="LRD36" s="185"/>
      <c r="LRE36" s="186"/>
      <c r="LRF36" s="186"/>
      <c r="LRG36" s="186"/>
      <c r="LRI36" s="188"/>
      <c r="LRJ36" s="186"/>
      <c r="LRK36" s="186"/>
      <c r="LRL36" s="196"/>
      <c r="LRM36" s="182"/>
      <c r="LRN36" s="183"/>
      <c r="LRO36" s="184"/>
      <c r="LRP36" s="185"/>
      <c r="LRQ36" s="186"/>
      <c r="LRR36" s="186"/>
      <c r="LRS36" s="186"/>
      <c r="LRU36" s="188"/>
      <c r="LRV36" s="186"/>
      <c r="LRW36" s="186"/>
      <c r="LRX36" s="196"/>
      <c r="LRY36" s="182"/>
      <c r="LRZ36" s="183"/>
      <c r="LSA36" s="184"/>
      <c r="LSB36" s="185"/>
      <c r="LSC36" s="186"/>
      <c r="LSD36" s="186"/>
      <c r="LSE36" s="186"/>
      <c r="LSG36" s="188"/>
      <c r="LSH36" s="186"/>
      <c r="LSI36" s="186"/>
      <c r="LSJ36" s="196"/>
      <c r="LSK36" s="182"/>
      <c r="LSL36" s="183"/>
      <c r="LSM36" s="184"/>
      <c r="LSN36" s="185"/>
      <c r="LSO36" s="186"/>
      <c r="LSP36" s="186"/>
      <c r="LSQ36" s="186"/>
      <c r="LSS36" s="188"/>
      <c r="LST36" s="186"/>
      <c r="LSU36" s="186"/>
      <c r="LSV36" s="196"/>
      <c r="LSW36" s="182"/>
      <c r="LSX36" s="183"/>
      <c r="LSY36" s="184"/>
      <c r="LSZ36" s="185"/>
      <c r="LTA36" s="186"/>
      <c r="LTB36" s="186"/>
      <c r="LTC36" s="186"/>
      <c r="LTE36" s="188"/>
      <c r="LTF36" s="186"/>
      <c r="LTG36" s="186"/>
      <c r="LTH36" s="196"/>
      <c r="LTI36" s="182"/>
      <c r="LTJ36" s="183"/>
      <c r="LTK36" s="184"/>
      <c r="LTL36" s="185"/>
      <c r="LTM36" s="186"/>
      <c r="LTN36" s="186"/>
      <c r="LTO36" s="186"/>
      <c r="LTQ36" s="188"/>
      <c r="LTR36" s="186"/>
      <c r="LTS36" s="186"/>
      <c r="LTT36" s="196"/>
      <c r="LTU36" s="182"/>
      <c r="LTV36" s="183"/>
      <c r="LTW36" s="184"/>
      <c r="LTX36" s="185"/>
      <c r="LTY36" s="186"/>
      <c r="LTZ36" s="186"/>
      <c r="LUA36" s="186"/>
      <c r="LUC36" s="188"/>
      <c r="LUD36" s="186"/>
      <c r="LUE36" s="186"/>
      <c r="LUF36" s="196"/>
      <c r="LUG36" s="182"/>
      <c r="LUH36" s="183"/>
      <c r="LUI36" s="184"/>
      <c r="LUJ36" s="185"/>
      <c r="LUK36" s="186"/>
      <c r="LUL36" s="186"/>
      <c r="LUM36" s="186"/>
      <c r="LUO36" s="188"/>
      <c r="LUP36" s="186"/>
      <c r="LUQ36" s="186"/>
      <c r="LUR36" s="196"/>
      <c r="LUS36" s="182"/>
      <c r="LUT36" s="183"/>
      <c r="LUU36" s="184"/>
      <c r="LUV36" s="185"/>
      <c r="LUW36" s="186"/>
      <c r="LUX36" s="186"/>
      <c r="LUY36" s="186"/>
      <c r="LVA36" s="188"/>
      <c r="LVB36" s="186"/>
      <c r="LVC36" s="186"/>
      <c r="LVD36" s="196"/>
      <c r="LVE36" s="182"/>
      <c r="LVF36" s="183"/>
      <c r="LVG36" s="184"/>
      <c r="LVH36" s="185"/>
      <c r="LVI36" s="186"/>
      <c r="LVJ36" s="186"/>
      <c r="LVK36" s="186"/>
      <c r="LVM36" s="188"/>
      <c r="LVN36" s="186"/>
      <c r="LVO36" s="186"/>
      <c r="LVP36" s="196"/>
      <c r="LVQ36" s="182"/>
      <c r="LVR36" s="183"/>
      <c r="LVS36" s="184"/>
      <c r="LVT36" s="185"/>
      <c r="LVU36" s="186"/>
      <c r="LVV36" s="186"/>
      <c r="LVW36" s="186"/>
      <c r="LVY36" s="188"/>
      <c r="LVZ36" s="186"/>
      <c r="LWA36" s="186"/>
      <c r="LWB36" s="196"/>
      <c r="LWC36" s="182"/>
      <c r="LWD36" s="183"/>
      <c r="LWE36" s="184"/>
      <c r="LWF36" s="185"/>
      <c r="LWG36" s="186"/>
      <c r="LWH36" s="186"/>
      <c r="LWI36" s="186"/>
      <c r="LWK36" s="188"/>
      <c r="LWL36" s="186"/>
      <c r="LWM36" s="186"/>
      <c r="LWN36" s="196"/>
      <c r="LWO36" s="182"/>
      <c r="LWP36" s="183"/>
      <c r="LWQ36" s="184"/>
      <c r="LWR36" s="185"/>
      <c r="LWS36" s="186"/>
      <c r="LWT36" s="186"/>
      <c r="LWU36" s="186"/>
      <c r="LWW36" s="188"/>
      <c r="LWX36" s="186"/>
      <c r="LWY36" s="186"/>
      <c r="LWZ36" s="196"/>
      <c r="LXA36" s="182"/>
      <c r="LXB36" s="183"/>
      <c r="LXC36" s="184"/>
      <c r="LXD36" s="185"/>
      <c r="LXE36" s="186"/>
      <c r="LXF36" s="186"/>
      <c r="LXG36" s="186"/>
      <c r="LXI36" s="188"/>
      <c r="LXJ36" s="186"/>
      <c r="LXK36" s="186"/>
      <c r="LXL36" s="196"/>
      <c r="LXM36" s="182"/>
      <c r="LXN36" s="183"/>
      <c r="LXO36" s="184"/>
      <c r="LXP36" s="185"/>
      <c r="LXQ36" s="186"/>
      <c r="LXR36" s="186"/>
      <c r="LXS36" s="186"/>
      <c r="LXU36" s="188"/>
      <c r="LXV36" s="186"/>
      <c r="LXW36" s="186"/>
      <c r="LXX36" s="196"/>
      <c r="LXY36" s="182"/>
      <c r="LXZ36" s="183"/>
      <c r="LYA36" s="184"/>
      <c r="LYB36" s="185"/>
      <c r="LYC36" s="186"/>
      <c r="LYD36" s="186"/>
      <c r="LYE36" s="186"/>
      <c r="LYG36" s="188"/>
      <c r="LYH36" s="186"/>
      <c r="LYI36" s="186"/>
      <c r="LYJ36" s="196"/>
      <c r="LYK36" s="182"/>
      <c r="LYL36" s="183"/>
      <c r="LYM36" s="184"/>
      <c r="LYN36" s="185"/>
      <c r="LYO36" s="186"/>
      <c r="LYP36" s="186"/>
      <c r="LYQ36" s="186"/>
      <c r="LYS36" s="188"/>
      <c r="LYT36" s="186"/>
      <c r="LYU36" s="186"/>
      <c r="LYV36" s="196"/>
      <c r="LYW36" s="182"/>
      <c r="LYX36" s="183"/>
      <c r="LYY36" s="184"/>
      <c r="LYZ36" s="185"/>
      <c r="LZA36" s="186"/>
      <c r="LZB36" s="186"/>
      <c r="LZC36" s="186"/>
      <c r="LZE36" s="188"/>
      <c r="LZF36" s="186"/>
      <c r="LZG36" s="186"/>
      <c r="LZH36" s="196"/>
      <c r="LZI36" s="182"/>
      <c r="LZJ36" s="183"/>
      <c r="LZK36" s="184"/>
      <c r="LZL36" s="185"/>
      <c r="LZM36" s="186"/>
      <c r="LZN36" s="186"/>
      <c r="LZO36" s="186"/>
      <c r="LZQ36" s="188"/>
      <c r="LZR36" s="186"/>
      <c r="LZS36" s="186"/>
      <c r="LZT36" s="196"/>
      <c r="LZU36" s="182"/>
      <c r="LZV36" s="183"/>
      <c r="LZW36" s="184"/>
      <c r="LZX36" s="185"/>
      <c r="LZY36" s="186"/>
      <c r="LZZ36" s="186"/>
      <c r="MAA36" s="186"/>
      <c r="MAC36" s="188"/>
      <c r="MAD36" s="186"/>
      <c r="MAE36" s="186"/>
      <c r="MAF36" s="196"/>
      <c r="MAG36" s="182"/>
      <c r="MAH36" s="183"/>
      <c r="MAI36" s="184"/>
      <c r="MAJ36" s="185"/>
      <c r="MAK36" s="186"/>
      <c r="MAL36" s="186"/>
      <c r="MAM36" s="186"/>
      <c r="MAO36" s="188"/>
      <c r="MAP36" s="186"/>
      <c r="MAQ36" s="186"/>
      <c r="MAR36" s="196"/>
      <c r="MAS36" s="182"/>
      <c r="MAT36" s="183"/>
      <c r="MAU36" s="184"/>
      <c r="MAV36" s="185"/>
      <c r="MAW36" s="186"/>
      <c r="MAX36" s="186"/>
      <c r="MAY36" s="186"/>
      <c r="MBA36" s="188"/>
      <c r="MBB36" s="186"/>
      <c r="MBC36" s="186"/>
      <c r="MBD36" s="196"/>
      <c r="MBE36" s="182"/>
      <c r="MBF36" s="183"/>
      <c r="MBG36" s="184"/>
      <c r="MBH36" s="185"/>
      <c r="MBI36" s="186"/>
      <c r="MBJ36" s="186"/>
      <c r="MBK36" s="186"/>
      <c r="MBM36" s="188"/>
      <c r="MBN36" s="186"/>
      <c r="MBO36" s="186"/>
      <c r="MBP36" s="196"/>
      <c r="MBQ36" s="182"/>
      <c r="MBR36" s="183"/>
      <c r="MBS36" s="184"/>
      <c r="MBT36" s="185"/>
      <c r="MBU36" s="186"/>
      <c r="MBV36" s="186"/>
      <c r="MBW36" s="186"/>
      <c r="MBY36" s="188"/>
      <c r="MBZ36" s="186"/>
      <c r="MCA36" s="186"/>
      <c r="MCB36" s="196"/>
      <c r="MCC36" s="182"/>
      <c r="MCD36" s="183"/>
      <c r="MCE36" s="184"/>
      <c r="MCF36" s="185"/>
      <c r="MCG36" s="186"/>
      <c r="MCH36" s="186"/>
      <c r="MCI36" s="186"/>
      <c r="MCK36" s="188"/>
      <c r="MCL36" s="186"/>
      <c r="MCM36" s="186"/>
      <c r="MCN36" s="196"/>
      <c r="MCO36" s="182"/>
      <c r="MCP36" s="183"/>
      <c r="MCQ36" s="184"/>
      <c r="MCR36" s="185"/>
      <c r="MCS36" s="186"/>
      <c r="MCT36" s="186"/>
      <c r="MCU36" s="186"/>
      <c r="MCW36" s="188"/>
      <c r="MCX36" s="186"/>
      <c r="MCY36" s="186"/>
      <c r="MCZ36" s="196"/>
      <c r="MDA36" s="182"/>
      <c r="MDB36" s="183"/>
      <c r="MDC36" s="184"/>
      <c r="MDD36" s="185"/>
      <c r="MDE36" s="186"/>
      <c r="MDF36" s="186"/>
      <c r="MDG36" s="186"/>
      <c r="MDI36" s="188"/>
      <c r="MDJ36" s="186"/>
      <c r="MDK36" s="186"/>
      <c r="MDL36" s="196"/>
      <c r="MDM36" s="182"/>
      <c r="MDN36" s="183"/>
      <c r="MDO36" s="184"/>
      <c r="MDP36" s="185"/>
      <c r="MDQ36" s="186"/>
      <c r="MDR36" s="186"/>
      <c r="MDS36" s="186"/>
      <c r="MDU36" s="188"/>
      <c r="MDV36" s="186"/>
      <c r="MDW36" s="186"/>
      <c r="MDX36" s="196"/>
      <c r="MDY36" s="182"/>
      <c r="MDZ36" s="183"/>
      <c r="MEA36" s="184"/>
      <c r="MEB36" s="185"/>
      <c r="MEC36" s="186"/>
      <c r="MED36" s="186"/>
      <c r="MEE36" s="186"/>
      <c r="MEG36" s="188"/>
      <c r="MEH36" s="186"/>
      <c r="MEI36" s="186"/>
      <c r="MEJ36" s="196"/>
      <c r="MEK36" s="182"/>
      <c r="MEL36" s="183"/>
      <c r="MEM36" s="184"/>
      <c r="MEN36" s="185"/>
      <c r="MEO36" s="186"/>
      <c r="MEP36" s="186"/>
      <c r="MEQ36" s="186"/>
      <c r="MES36" s="188"/>
      <c r="MET36" s="186"/>
      <c r="MEU36" s="186"/>
      <c r="MEV36" s="196"/>
      <c r="MEW36" s="182"/>
      <c r="MEX36" s="183"/>
      <c r="MEY36" s="184"/>
      <c r="MEZ36" s="185"/>
      <c r="MFA36" s="186"/>
      <c r="MFB36" s="186"/>
      <c r="MFC36" s="186"/>
      <c r="MFE36" s="188"/>
      <c r="MFF36" s="186"/>
      <c r="MFG36" s="186"/>
      <c r="MFH36" s="196"/>
      <c r="MFI36" s="182"/>
      <c r="MFJ36" s="183"/>
      <c r="MFK36" s="184"/>
      <c r="MFL36" s="185"/>
      <c r="MFM36" s="186"/>
      <c r="MFN36" s="186"/>
      <c r="MFO36" s="186"/>
      <c r="MFQ36" s="188"/>
      <c r="MFR36" s="186"/>
      <c r="MFS36" s="186"/>
      <c r="MFT36" s="196"/>
      <c r="MFU36" s="182"/>
      <c r="MFV36" s="183"/>
      <c r="MFW36" s="184"/>
      <c r="MFX36" s="185"/>
      <c r="MFY36" s="186"/>
      <c r="MFZ36" s="186"/>
      <c r="MGA36" s="186"/>
      <c r="MGC36" s="188"/>
      <c r="MGD36" s="186"/>
      <c r="MGE36" s="186"/>
      <c r="MGF36" s="196"/>
      <c r="MGG36" s="182"/>
      <c r="MGH36" s="183"/>
      <c r="MGI36" s="184"/>
      <c r="MGJ36" s="185"/>
      <c r="MGK36" s="186"/>
      <c r="MGL36" s="186"/>
      <c r="MGM36" s="186"/>
      <c r="MGO36" s="188"/>
      <c r="MGP36" s="186"/>
      <c r="MGQ36" s="186"/>
      <c r="MGR36" s="196"/>
      <c r="MGS36" s="182"/>
      <c r="MGT36" s="183"/>
      <c r="MGU36" s="184"/>
      <c r="MGV36" s="185"/>
      <c r="MGW36" s="186"/>
      <c r="MGX36" s="186"/>
      <c r="MGY36" s="186"/>
      <c r="MHA36" s="188"/>
      <c r="MHB36" s="186"/>
      <c r="MHC36" s="186"/>
      <c r="MHD36" s="196"/>
      <c r="MHE36" s="182"/>
      <c r="MHF36" s="183"/>
      <c r="MHG36" s="184"/>
      <c r="MHH36" s="185"/>
      <c r="MHI36" s="186"/>
      <c r="MHJ36" s="186"/>
      <c r="MHK36" s="186"/>
      <c r="MHM36" s="188"/>
      <c r="MHN36" s="186"/>
      <c r="MHO36" s="186"/>
      <c r="MHP36" s="196"/>
      <c r="MHQ36" s="182"/>
      <c r="MHR36" s="183"/>
      <c r="MHS36" s="184"/>
      <c r="MHT36" s="185"/>
      <c r="MHU36" s="186"/>
      <c r="MHV36" s="186"/>
      <c r="MHW36" s="186"/>
      <c r="MHY36" s="188"/>
      <c r="MHZ36" s="186"/>
      <c r="MIA36" s="186"/>
      <c r="MIB36" s="196"/>
      <c r="MIC36" s="182"/>
      <c r="MID36" s="183"/>
      <c r="MIE36" s="184"/>
      <c r="MIF36" s="185"/>
      <c r="MIG36" s="186"/>
      <c r="MIH36" s="186"/>
      <c r="MII36" s="186"/>
      <c r="MIK36" s="188"/>
      <c r="MIL36" s="186"/>
      <c r="MIM36" s="186"/>
      <c r="MIN36" s="196"/>
      <c r="MIO36" s="182"/>
      <c r="MIP36" s="183"/>
      <c r="MIQ36" s="184"/>
      <c r="MIR36" s="185"/>
      <c r="MIS36" s="186"/>
      <c r="MIT36" s="186"/>
      <c r="MIU36" s="186"/>
      <c r="MIW36" s="188"/>
      <c r="MIX36" s="186"/>
      <c r="MIY36" s="186"/>
      <c r="MIZ36" s="196"/>
      <c r="MJA36" s="182"/>
      <c r="MJB36" s="183"/>
      <c r="MJC36" s="184"/>
      <c r="MJD36" s="185"/>
      <c r="MJE36" s="186"/>
      <c r="MJF36" s="186"/>
      <c r="MJG36" s="186"/>
      <c r="MJI36" s="188"/>
      <c r="MJJ36" s="186"/>
      <c r="MJK36" s="186"/>
      <c r="MJL36" s="196"/>
      <c r="MJM36" s="182"/>
      <c r="MJN36" s="183"/>
      <c r="MJO36" s="184"/>
      <c r="MJP36" s="185"/>
      <c r="MJQ36" s="186"/>
      <c r="MJR36" s="186"/>
      <c r="MJS36" s="186"/>
      <c r="MJU36" s="188"/>
      <c r="MJV36" s="186"/>
      <c r="MJW36" s="186"/>
      <c r="MJX36" s="196"/>
      <c r="MJY36" s="182"/>
      <c r="MJZ36" s="183"/>
      <c r="MKA36" s="184"/>
      <c r="MKB36" s="185"/>
      <c r="MKC36" s="186"/>
      <c r="MKD36" s="186"/>
      <c r="MKE36" s="186"/>
      <c r="MKG36" s="188"/>
      <c r="MKH36" s="186"/>
      <c r="MKI36" s="186"/>
      <c r="MKJ36" s="196"/>
      <c r="MKK36" s="182"/>
      <c r="MKL36" s="183"/>
      <c r="MKM36" s="184"/>
      <c r="MKN36" s="185"/>
      <c r="MKO36" s="186"/>
      <c r="MKP36" s="186"/>
      <c r="MKQ36" s="186"/>
      <c r="MKS36" s="188"/>
      <c r="MKT36" s="186"/>
      <c r="MKU36" s="186"/>
      <c r="MKV36" s="196"/>
      <c r="MKW36" s="182"/>
      <c r="MKX36" s="183"/>
      <c r="MKY36" s="184"/>
      <c r="MKZ36" s="185"/>
      <c r="MLA36" s="186"/>
      <c r="MLB36" s="186"/>
      <c r="MLC36" s="186"/>
      <c r="MLE36" s="188"/>
      <c r="MLF36" s="186"/>
      <c r="MLG36" s="186"/>
      <c r="MLH36" s="196"/>
      <c r="MLI36" s="182"/>
      <c r="MLJ36" s="183"/>
      <c r="MLK36" s="184"/>
      <c r="MLL36" s="185"/>
      <c r="MLM36" s="186"/>
      <c r="MLN36" s="186"/>
      <c r="MLO36" s="186"/>
      <c r="MLQ36" s="188"/>
      <c r="MLR36" s="186"/>
      <c r="MLS36" s="186"/>
      <c r="MLT36" s="196"/>
      <c r="MLU36" s="182"/>
      <c r="MLV36" s="183"/>
      <c r="MLW36" s="184"/>
      <c r="MLX36" s="185"/>
      <c r="MLY36" s="186"/>
      <c r="MLZ36" s="186"/>
      <c r="MMA36" s="186"/>
      <c r="MMC36" s="188"/>
      <c r="MMD36" s="186"/>
      <c r="MME36" s="186"/>
      <c r="MMF36" s="196"/>
      <c r="MMG36" s="182"/>
      <c r="MMH36" s="183"/>
      <c r="MMI36" s="184"/>
      <c r="MMJ36" s="185"/>
      <c r="MMK36" s="186"/>
      <c r="MML36" s="186"/>
      <c r="MMM36" s="186"/>
      <c r="MMO36" s="188"/>
      <c r="MMP36" s="186"/>
      <c r="MMQ36" s="186"/>
      <c r="MMR36" s="196"/>
      <c r="MMS36" s="182"/>
      <c r="MMT36" s="183"/>
      <c r="MMU36" s="184"/>
      <c r="MMV36" s="185"/>
      <c r="MMW36" s="186"/>
      <c r="MMX36" s="186"/>
      <c r="MMY36" s="186"/>
      <c r="MNA36" s="188"/>
      <c r="MNB36" s="186"/>
      <c r="MNC36" s="186"/>
      <c r="MND36" s="196"/>
      <c r="MNE36" s="182"/>
      <c r="MNF36" s="183"/>
      <c r="MNG36" s="184"/>
      <c r="MNH36" s="185"/>
      <c r="MNI36" s="186"/>
      <c r="MNJ36" s="186"/>
      <c r="MNK36" s="186"/>
      <c r="MNM36" s="188"/>
      <c r="MNN36" s="186"/>
      <c r="MNO36" s="186"/>
      <c r="MNP36" s="196"/>
      <c r="MNQ36" s="182"/>
      <c r="MNR36" s="183"/>
      <c r="MNS36" s="184"/>
      <c r="MNT36" s="185"/>
      <c r="MNU36" s="186"/>
      <c r="MNV36" s="186"/>
      <c r="MNW36" s="186"/>
      <c r="MNY36" s="188"/>
      <c r="MNZ36" s="186"/>
      <c r="MOA36" s="186"/>
      <c r="MOB36" s="196"/>
      <c r="MOC36" s="182"/>
      <c r="MOD36" s="183"/>
      <c r="MOE36" s="184"/>
      <c r="MOF36" s="185"/>
      <c r="MOG36" s="186"/>
      <c r="MOH36" s="186"/>
      <c r="MOI36" s="186"/>
      <c r="MOK36" s="188"/>
      <c r="MOL36" s="186"/>
      <c r="MOM36" s="186"/>
      <c r="MON36" s="196"/>
      <c r="MOO36" s="182"/>
      <c r="MOP36" s="183"/>
      <c r="MOQ36" s="184"/>
      <c r="MOR36" s="185"/>
      <c r="MOS36" s="186"/>
      <c r="MOT36" s="186"/>
      <c r="MOU36" s="186"/>
      <c r="MOW36" s="188"/>
      <c r="MOX36" s="186"/>
      <c r="MOY36" s="186"/>
      <c r="MOZ36" s="196"/>
      <c r="MPA36" s="182"/>
      <c r="MPB36" s="183"/>
      <c r="MPC36" s="184"/>
      <c r="MPD36" s="185"/>
      <c r="MPE36" s="186"/>
      <c r="MPF36" s="186"/>
      <c r="MPG36" s="186"/>
      <c r="MPI36" s="188"/>
      <c r="MPJ36" s="186"/>
      <c r="MPK36" s="186"/>
      <c r="MPL36" s="196"/>
      <c r="MPM36" s="182"/>
      <c r="MPN36" s="183"/>
      <c r="MPO36" s="184"/>
      <c r="MPP36" s="185"/>
      <c r="MPQ36" s="186"/>
      <c r="MPR36" s="186"/>
      <c r="MPS36" s="186"/>
      <c r="MPU36" s="188"/>
      <c r="MPV36" s="186"/>
      <c r="MPW36" s="186"/>
      <c r="MPX36" s="196"/>
      <c r="MPY36" s="182"/>
      <c r="MPZ36" s="183"/>
      <c r="MQA36" s="184"/>
      <c r="MQB36" s="185"/>
      <c r="MQC36" s="186"/>
      <c r="MQD36" s="186"/>
      <c r="MQE36" s="186"/>
      <c r="MQG36" s="188"/>
      <c r="MQH36" s="186"/>
      <c r="MQI36" s="186"/>
      <c r="MQJ36" s="196"/>
      <c r="MQK36" s="182"/>
      <c r="MQL36" s="183"/>
      <c r="MQM36" s="184"/>
      <c r="MQN36" s="185"/>
      <c r="MQO36" s="186"/>
      <c r="MQP36" s="186"/>
      <c r="MQQ36" s="186"/>
      <c r="MQS36" s="188"/>
      <c r="MQT36" s="186"/>
      <c r="MQU36" s="186"/>
      <c r="MQV36" s="196"/>
      <c r="MQW36" s="182"/>
      <c r="MQX36" s="183"/>
      <c r="MQY36" s="184"/>
      <c r="MQZ36" s="185"/>
      <c r="MRA36" s="186"/>
      <c r="MRB36" s="186"/>
      <c r="MRC36" s="186"/>
      <c r="MRE36" s="188"/>
      <c r="MRF36" s="186"/>
      <c r="MRG36" s="186"/>
      <c r="MRH36" s="196"/>
      <c r="MRI36" s="182"/>
      <c r="MRJ36" s="183"/>
      <c r="MRK36" s="184"/>
      <c r="MRL36" s="185"/>
      <c r="MRM36" s="186"/>
      <c r="MRN36" s="186"/>
      <c r="MRO36" s="186"/>
      <c r="MRQ36" s="188"/>
      <c r="MRR36" s="186"/>
      <c r="MRS36" s="186"/>
      <c r="MRT36" s="196"/>
      <c r="MRU36" s="182"/>
      <c r="MRV36" s="183"/>
      <c r="MRW36" s="184"/>
      <c r="MRX36" s="185"/>
      <c r="MRY36" s="186"/>
      <c r="MRZ36" s="186"/>
      <c r="MSA36" s="186"/>
      <c r="MSC36" s="188"/>
      <c r="MSD36" s="186"/>
      <c r="MSE36" s="186"/>
      <c r="MSF36" s="196"/>
      <c r="MSG36" s="182"/>
      <c r="MSH36" s="183"/>
      <c r="MSI36" s="184"/>
      <c r="MSJ36" s="185"/>
      <c r="MSK36" s="186"/>
      <c r="MSL36" s="186"/>
      <c r="MSM36" s="186"/>
      <c r="MSO36" s="188"/>
      <c r="MSP36" s="186"/>
      <c r="MSQ36" s="186"/>
      <c r="MSR36" s="196"/>
      <c r="MSS36" s="182"/>
      <c r="MST36" s="183"/>
      <c r="MSU36" s="184"/>
      <c r="MSV36" s="185"/>
      <c r="MSW36" s="186"/>
      <c r="MSX36" s="186"/>
      <c r="MSY36" s="186"/>
      <c r="MTA36" s="188"/>
      <c r="MTB36" s="186"/>
      <c r="MTC36" s="186"/>
      <c r="MTD36" s="196"/>
      <c r="MTE36" s="182"/>
      <c r="MTF36" s="183"/>
      <c r="MTG36" s="184"/>
      <c r="MTH36" s="185"/>
      <c r="MTI36" s="186"/>
      <c r="MTJ36" s="186"/>
      <c r="MTK36" s="186"/>
      <c r="MTM36" s="188"/>
      <c r="MTN36" s="186"/>
      <c r="MTO36" s="186"/>
      <c r="MTP36" s="196"/>
      <c r="MTQ36" s="182"/>
      <c r="MTR36" s="183"/>
      <c r="MTS36" s="184"/>
      <c r="MTT36" s="185"/>
      <c r="MTU36" s="186"/>
      <c r="MTV36" s="186"/>
      <c r="MTW36" s="186"/>
      <c r="MTY36" s="188"/>
      <c r="MTZ36" s="186"/>
      <c r="MUA36" s="186"/>
      <c r="MUB36" s="196"/>
      <c r="MUC36" s="182"/>
      <c r="MUD36" s="183"/>
      <c r="MUE36" s="184"/>
      <c r="MUF36" s="185"/>
      <c r="MUG36" s="186"/>
      <c r="MUH36" s="186"/>
      <c r="MUI36" s="186"/>
      <c r="MUK36" s="188"/>
      <c r="MUL36" s="186"/>
      <c r="MUM36" s="186"/>
      <c r="MUN36" s="196"/>
      <c r="MUO36" s="182"/>
      <c r="MUP36" s="183"/>
      <c r="MUQ36" s="184"/>
      <c r="MUR36" s="185"/>
      <c r="MUS36" s="186"/>
      <c r="MUT36" s="186"/>
      <c r="MUU36" s="186"/>
      <c r="MUW36" s="188"/>
      <c r="MUX36" s="186"/>
      <c r="MUY36" s="186"/>
      <c r="MUZ36" s="196"/>
      <c r="MVA36" s="182"/>
      <c r="MVB36" s="183"/>
      <c r="MVC36" s="184"/>
      <c r="MVD36" s="185"/>
      <c r="MVE36" s="186"/>
      <c r="MVF36" s="186"/>
      <c r="MVG36" s="186"/>
      <c r="MVI36" s="188"/>
      <c r="MVJ36" s="186"/>
      <c r="MVK36" s="186"/>
      <c r="MVL36" s="196"/>
      <c r="MVM36" s="182"/>
      <c r="MVN36" s="183"/>
      <c r="MVO36" s="184"/>
      <c r="MVP36" s="185"/>
      <c r="MVQ36" s="186"/>
      <c r="MVR36" s="186"/>
      <c r="MVS36" s="186"/>
      <c r="MVU36" s="188"/>
      <c r="MVV36" s="186"/>
      <c r="MVW36" s="186"/>
      <c r="MVX36" s="196"/>
      <c r="MVY36" s="182"/>
      <c r="MVZ36" s="183"/>
      <c r="MWA36" s="184"/>
      <c r="MWB36" s="185"/>
      <c r="MWC36" s="186"/>
      <c r="MWD36" s="186"/>
      <c r="MWE36" s="186"/>
      <c r="MWG36" s="188"/>
      <c r="MWH36" s="186"/>
      <c r="MWI36" s="186"/>
      <c r="MWJ36" s="196"/>
      <c r="MWK36" s="182"/>
      <c r="MWL36" s="183"/>
      <c r="MWM36" s="184"/>
      <c r="MWN36" s="185"/>
      <c r="MWO36" s="186"/>
      <c r="MWP36" s="186"/>
      <c r="MWQ36" s="186"/>
      <c r="MWS36" s="188"/>
      <c r="MWT36" s="186"/>
      <c r="MWU36" s="186"/>
      <c r="MWV36" s="196"/>
      <c r="MWW36" s="182"/>
      <c r="MWX36" s="183"/>
      <c r="MWY36" s="184"/>
      <c r="MWZ36" s="185"/>
      <c r="MXA36" s="186"/>
      <c r="MXB36" s="186"/>
      <c r="MXC36" s="186"/>
      <c r="MXE36" s="188"/>
      <c r="MXF36" s="186"/>
      <c r="MXG36" s="186"/>
      <c r="MXH36" s="196"/>
      <c r="MXI36" s="182"/>
      <c r="MXJ36" s="183"/>
      <c r="MXK36" s="184"/>
      <c r="MXL36" s="185"/>
      <c r="MXM36" s="186"/>
      <c r="MXN36" s="186"/>
      <c r="MXO36" s="186"/>
      <c r="MXQ36" s="188"/>
      <c r="MXR36" s="186"/>
      <c r="MXS36" s="186"/>
      <c r="MXT36" s="196"/>
      <c r="MXU36" s="182"/>
      <c r="MXV36" s="183"/>
      <c r="MXW36" s="184"/>
      <c r="MXX36" s="185"/>
      <c r="MXY36" s="186"/>
      <c r="MXZ36" s="186"/>
      <c r="MYA36" s="186"/>
      <c r="MYC36" s="188"/>
      <c r="MYD36" s="186"/>
      <c r="MYE36" s="186"/>
      <c r="MYF36" s="196"/>
      <c r="MYG36" s="182"/>
      <c r="MYH36" s="183"/>
      <c r="MYI36" s="184"/>
      <c r="MYJ36" s="185"/>
      <c r="MYK36" s="186"/>
      <c r="MYL36" s="186"/>
      <c r="MYM36" s="186"/>
      <c r="MYO36" s="188"/>
      <c r="MYP36" s="186"/>
      <c r="MYQ36" s="186"/>
      <c r="MYR36" s="196"/>
      <c r="MYS36" s="182"/>
      <c r="MYT36" s="183"/>
      <c r="MYU36" s="184"/>
      <c r="MYV36" s="185"/>
      <c r="MYW36" s="186"/>
      <c r="MYX36" s="186"/>
      <c r="MYY36" s="186"/>
      <c r="MZA36" s="188"/>
      <c r="MZB36" s="186"/>
      <c r="MZC36" s="186"/>
      <c r="MZD36" s="196"/>
      <c r="MZE36" s="182"/>
      <c r="MZF36" s="183"/>
      <c r="MZG36" s="184"/>
      <c r="MZH36" s="185"/>
      <c r="MZI36" s="186"/>
      <c r="MZJ36" s="186"/>
      <c r="MZK36" s="186"/>
      <c r="MZM36" s="188"/>
      <c r="MZN36" s="186"/>
      <c r="MZO36" s="186"/>
      <c r="MZP36" s="196"/>
      <c r="MZQ36" s="182"/>
      <c r="MZR36" s="183"/>
      <c r="MZS36" s="184"/>
      <c r="MZT36" s="185"/>
      <c r="MZU36" s="186"/>
      <c r="MZV36" s="186"/>
      <c r="MZW36" s="186"/>
      <c r="MZY36" s="188"/>
      <c r="MZZ36" s="186"/>
      <c r="NAA36" s="186"/>
      <c r="NAB36" s="196"/>
      <c r="NAC36" s="182"/>
      <c r="NAD36" s="183"/>
      <c r="NAE36" s="184"/>
      <c r="NAF36" s="185"/>
      <c r="NAG36" s="186"/>
      <c r="NAH36" s="186"/>
      <c r="NAI36" s="186"/>
      <c r="NAK36" s="188"/>
      <c r="NAL36" s="186"/>
      <c r="NAM36" s="186"/>
      <c r="NAN36" s="196"/>
      <c r="NAO36" s="182"/>
      <c r="NAP36" s="183"/>
      <c r="NAQ36" s="184"/>
      <c r="NAR36" s="185"/>
      <c r="NAS36" s="186"/>
      <c r="NAT36" s="186"/>
      <c r="NAU36" s="186"/>
      <c r="NAW36" s="188"/>
      <c r="NAX36" s="186"/>
      <c r="NAY36" s="186"/>
      <c r="NAZ36" s="196"/>
      <c r="NBA36" s="182"/>
      <c r="NBB36" s="183"/>
      <c r="NBC36" s="184"/>
      <c r="NBD36" s="185"/>
      <c r="NBE36" s="186"/>
      <c r="NBF36" s="186"/>
      <c r="NBG36" s="186"/>
      <c r="NBI36" s="188"/>
      <c r="NBJ36" s="186"/>
      <c r="NBK36" s="186"/>
      <c r="NBL36" s="196"/>
      <c r="NBM36" s="182"/>
      <c r="NBN36" s="183"/>
      <c r="NBO36" s="184"/>
      <c r="NBP36" s="185"/>
      <c r="NBQ36" s="186"/>
      <c r="NBR36" s="186"/>
      <c r="NBS36" s="186"/>
      <c r="NBU36" s="188"/>
      <c r="NBV36" s="186"/>
      <c r="NBW36" s="186"/>
      <c r="NBX36" s="196"/>
      <c r="NBY36" s="182"/>
      <c r="NBZ36" s="183"/>
      <c r="NCA36" s="184"/>
      <c r="NCB36" s="185"/>
      <c r="NCC36" s="186"/>
      <c r="NCD36" s="186"/>
      <c r="NCE36" s="186"/>
      <c r="NCG36" s="188"/>
      <c r="NCH36" s="186"/>
      <c r="NCI36" s="186"/>
      <c r="NCJ36" s="196"/>
      <c r="NCK36" s="182"/>
      <c r="NCL36" s="183"/>
      <c r="NCM36" s="184"/>
      <c r="NCN36" s="185"/>
      <c r="NCO36" s="186"/>
      <c r="NCP36" s="186"/>
      <c r="NCQ36" s="186"/>
      <c r="NCS36" s="188"/>
      <c r="NCT36" s="186"/>
      <c r="NCU36" s="186"/>
      <c r="NCV36" s="196"/>
      <c r="NCW36" s="182"/>
      <c r="NCX36" s="183"/>
      <c r="NCY36" s="184"/>
      <c r="NCZ36" s="185"/>
      <c r="NDA36" s="186"/>
      <c r="NDB36" s="186"/>
      <c r="NDC36" s="186"/>
      <c r="NDE36" s="188"/>
      <c r="NDF36" s="186"/>
      <c r="NDG36" s="186"/>
      <c r="NDH36" s="196"/>
      <c r="NDI36" s="182"/>
      <c r="NDJ36" s="183"/>
      <c r="NDK36" s="184"/>
      <c r="NDL36" s="185"/>
      <c r="NDM36" s="186"/>
      <c r="NDN36" s="186"/>
      <c r="NDO36" s="186"/>
      <c r="NDQ36" s="188"/>
      <c r="NDR36" s="186"/>
      <c r="NDS36" s="186"/>
      <c r="NDT36" s="196"/>
      <c r="NDU36" s="182"/>
      <c r="NDV36" s="183"/>
      <c r="NDW36" s="184"/>
      <c r="NDX36" s="185"/>
      <c r="NDY36" s="186"/>
      <c r="NDZ36" s="186"/>
      <c r="NEA36" s="186"/>
      <c r="NEC36" s="188"/>
      <c r="NED36" s="186"/>
      <c r="NEE36" s="186"/>
      <c r="NEF36" s="196"/>
      <c r="NEG36" s="182"/>
      <c r="NEH36" s="183"/>
      <c r="NEI36" s="184"/>
      <c r="NEJ36" s="185"/>
      <c r="NEK36" s="186"/>
      <c r="NEL36" s="186"/>
      <c r="NEM36" s="186"/>
      <c r="NEO36" s="188"/>
      <c r="NEP36" s="186"/>
      <c r="NEQ36" s="186"/>
      <c r="NER36" s="196"/>
      <c r="NES36" s="182"/>
      <c r="NET36" s="183"/>
      <c r="NEU36" s="184"/>
      <c r="NEV36" s="185"/>
      <c r="NEW36" s="186"/>
      <c r="NEX36" s="186"/>
      <c r="NEY36" s="186"/>
      <c r="NFA36" s="188"/>
      <c r="NFB36" s="186"/>
      <c r="NFC36" s="186"/>
      <c r="NFD36" s="196"/>
      <c r="NFE36" s="182"/>
      <c r="NFF36" s="183"/>
      <c r="NFG36" s="184"/>
      <c r="NFH36" s="185"/>
      <c r="NFI36" s="186"/>
      <c r="NFJ36" s="186"/>
      <c r="NFK36" s="186"/>
      <c r="NFM36" s="188"/>
      <c r="NFN36" s="186"/>
      <c r="NFO36" s="186"/>
      <c r="NFP36" s="196"/>
      <c r="NFQ36" s="182"/>
      <c r="NFR36" s="183"/>
      <c r="NFS36" s="184"/>
      <c r="NFT36" s="185"/>
      <c r="NFU36" s="186"/>
      <c r="NFV36" s="186"/>
      <c r="NFW36" s="186"/>
      <c r="NFY36" s="188"/>
      <c r="NFZ36" s="186"/>
      <c r="NGA36" s="186"/>
      <c r="NGB36" s="196"/>
      <c r="NGC36" s="182"/>
      <c r="NGD36" s="183"/>
      <c r="NGE36" s="184"/>
      <c r="NGF36" s="185"/>
      <c r="NGG36" s="186"/>
      <c r="NGH36" s="186"/>
      <c r="NGI36" s="186"/>
      <c r="NGK36" s="188"/>
      <c r="NGL36" s="186"/>
      <c r="NGM36" s="186"/>
      <c r="NGN36" s="196"/>
      <c r="NGO36" s="182"/>
      <c r="NGP36" s="183"/>
      <c r="NGQ36" s="184"/>
      <c r="NGR36" s="185"/>
      <c r="NGS36" s="186"/>
      <c r="NGT36" s="186"/>
      <c r="NGU36" s="186"/>
      <c r="NGW36" s="188"/>
      <c r="NGX36" s="186"/>
      <c r="NGY36" s="186"/>
      <c r="NGZ36" s="196"/>
      <c r="NHA36" s="182"/>
      <c r="NHB36" s="183"/>
      <c r="NHC36" s="184"/>
      <c r="NHD36" s="185"/>
      <c r="NHE36" s="186"/>
      <c r="NHF36" s="186"/>
      <c r="NHG36" s="186"/>
      <c r="NHI36" s="188"/>
      <c r="NHJ36" s="186"/>
      <c r="NHK36" s="186"/>
      <c r="NHL36" s="196"/>
      <c r="NHM36" s="182"/>
      <c r="NHN36" s="183"/>
      <c r="NHO36" s="184"/>
      <c r="NHP36" s="185"/>
      <c r="NHQ36" s="186"/>
      <c r="NHR36" s="186"/>
      <c r="NHS36" s="186"/>
      <c r="NHU36" s="188"/>
      <c r="NHV36" s="186"/>
      <c r="NHW36" s="186"/>
      <c r="NHX36" s="196"/>
      <c r="NHY36" s="182"/>
      <c r="NHZ36" s="183"/>
      <c r="NIA36" s="184"/>
      <c r="NIB36" s="185"/>
      <c r="NIC36" s="186"/>
      <c r="NID36" s="186"/>
      <c r="NIE36" s="186"/>
      <c r="NIG36" s="188"/>
      <c r="NIH36" s="186"/>
      <c r="NII36" s="186"/>
      <c r="NIJ36" s="196"/>
      <c r="NIK36" s="182"/>
      <c r="NIL36" s="183"/>
      <c r="NIM36" s="184"/>
      <c r="NIN36" s="185"/>
      <c r="NIO36" s="186"/>
      <c r="NIP36" s="186"/>
      <c r="NIQ36" s="186"/>
      <c r="NIS36" s="188"/>
      <c r="NIT36" s="186"/>
      <c r="NIU36" s="186"/>
      <c r="NIV36" s="196"/>
      <c r="NIW36" s="182"/>
      <c r="NIX36" s="183"/>
      <c r="NIY36" s="184"/>
      <c r="NIZ36" s="185"/>
      <c r="NJA36" s="186"/>
      <c r="NJB36" s="186"/>
      <c r="NJC36" s="186"/>
      <c r="NJE36" s="188"/>
      <c r="NJF36" s="186"/>
      <c r="NJG36" s="186"/>
      <c r="NJH36" s="196"/>
      <c r="NJI36" s="182"/>
      <c r="NJJ36" s="183"/>
      <c r="NJK36" s="184"/>
      <c r="NJL36" s="185"/>
      <c r="NJM36" s="186"/>
      <c r="NJN36" s="186"/>
      <c r="NJO36" s="186"/>
      <c r="NJQ36" s="188"/>
      <c r="NJR36" s="186"/>
      <c r="NJS36" s="186"/>
      <c r="NJT36" s="196"/>
      <c r="NJU36" s="182"/>
      <c r="NJV36" s="183"/>
      <c r="NJW36" s="184"/>
      <c r="NJX36" s="185"/>
      <c r="NJY36" s="186"/>
      <c r="NJZ36" s="186"/>
      <c r="NKA36" s="186"/>
      <c r="NKC36" s="188"/>
      <c r="NKD36" s="186"/>
      <c r="NKE36" s="186"/>
      <c r="NKF36" s="196"/>
      <c r="NKG36" s="182"/>
      <c r="NKH36" s="183"/>
      <c r="NKI36" s="184"/>
      <c r="NKJ36" s="185"/>
      <c r="NKK36" s="186"/>
      <c r="NKL36" s="186"/>
      <c r="NKM36" s="186"/>
      <c r="NKO36" s="188"/>
      <c r="NKP36" s="186"/>
      <c r="NKQ36" s="186"/>
      <c r="NKR36" s="196"/>
      <c r="NKS36" s="182"/>
      <c r="NKT36" s="183"/>
      <c r="NKU36" s="184"/>
      <c r="NKV36" s="185"/>
      <c r="NKW36" s="186"/>
      <c r="NKX36" s="186"/>
      <c r="NKY36" s="186"/>
      <c r="NLA36" s="188"/>
      <c r="NLB36" s="186"/>
      <c r="NLC36" s="186"/>
      <c r="NLD36" s="196"/>
      <c r="NLE36" s="182"/>
      <c r="NLF36" s="183"/>
      <c r="NLG36" s="184"/>
      <c r="NLH36" s="185"/>
      <c r="NLI36" s="186"/>
      <c r="NLJ36" s="186"/>
      <c r="NLK36" s="186"/>
      <c r="NLM36" s="188"/>
      <c r="NLN36" s="186"/>
      <c r="NLO36" s="186"/>
      <c r="NLP36" s="196"/>
      <c r="NLQ36" s="182"/>
      <c r="NLR36" s="183"/>
      <c r="NLS36" s="184"/>
      <c r="NLT36" s="185"/>
      <c r="NLU36" s="186"/>
      <c r="NLV36" s="186"/>
      <c r="NLW36" s="186"/>
      <c r="NLY36" s="188"/>
      <c r="NLZ36" s="186"/>
      <c r="NMA36" s="186"/>
      <c r="NMB36" s="196"/>
      <c r="NMC36" s="182"/>
      <c r="NMD36" s="183"/>
      <c r="NME36" s="184"/>
      <c r="NMF36" s="185"/>
      <c r="NMG36" s="186"/>
      <c r="NMH36" s="186"/>
      <c r="NMI36" s="186"/>
      <c r="NMK36" s="188"/>
      <c r="NML36" s="186"/>
      <c r="NMM36" s="186"/>
      <c r="NMN36" s="196"/>
      <c r="NMO36" s="182"/>
      <c r="NMP36" s="183"/>
      <c r="NMQ36" s="184"/>
      <c r="NMR36" s="185"/>
      <c r="NMS36" s="186"/>
      <c r="NMT36" s="186"/>
      <c r="NMU36" s="186"/>
      <c r="NMW36" s="188"/>
      <c r="NMX36" s="186"/>
      <c r="NMY36" s="186"/>
      <c r="NMZ36" s="196"/>
      <c r="NNA36" s="182"/>
      <c r="NNB36" s="183"/>
      <c r="NNC36" s="184"/>
      <c r="NND36" s="185"/>
      <c r="NNE36" s="186"/>
      <c r="NNF36" s="186"/>
      <c r="NNG36" s="186"/>
      <c r="NNI36" s="188"/>
      <c r="NNJ36" s="186"/>
      <c r="NNK36" s="186"/>
      <c r="NNL36" s="196"/>
      <c r="NNM36" s="182"/>
      <c r="NNN36" s="183"/>
      <c r="NNO36" s="184"/>
      <c r="NNP36" s="185"/>
      <c r="NNQ36" s="186"/>
      <c r="NNR36" s="186"/>
      <c r="NNS36" s="186"/>
      <c r="NNU36" s="188"/>
      <c r="NNV36" s="186"/>
      <c r="NNW36" s="186"/>
      <c r="NNX36" s="196"/>
      <c r="NNY36" s="182"/>
      <c r="NNZ36" s="183"/>
      <c r="NOA36" s="184"/>
      <c r="NOB36" s="185"/>
      <c r="NOC36" s="186"/>
      <c r="NOD36" s="186"/>
      <c r="NOE36" s="186"/>
      <c r="NOG36" s="188"/>
      <c r="NOH36" s="186"/>
      <c r="NOI36" s="186"/>
      <c r="NOJ36" s="196"/>
      <c r="NOK36" s="182"/>
      <c r="NOL36" s="183"/>
      <c r="NOM36" s="184"/>
      <c r="NON36" s="185"/>
      <c r="NOO36" s="186"/>
      <c r="NOP36" s="186"/>
      <c r="NOQ36" s="186"/>
      <c r="NOS36" s="188"/>
      <c r="NOT36" s="186"/>
      <c r="NOU36" s="186"/>
      <c r="NOV36" s="196"/>
      <c r="NOW36" s="182"/>
      <c r="NOX36" s="183"/>
      <c r="NOY36" s="184"/>
      <c r="NOZ36" s="185"/>
      <c r="NPA36" s="186"/>
      <c r="NPB36" s="186"/>
      <c r="NPC36" s="186"/>
      <c r="NPE36" s="188"/>
      <c r="NPF36" s="186"/>
      <c r="NPG36" s="186"/>
      <c r="NPH36" s="196"/>
      <c r="NPI36" s="182"/>
      <c r="NPJ36" s="183"/>
      <c r="NPK36" s="184"/>
      <c r="NPL36" s="185"/>
      <c r="NPM36" s="186"/>
      <c r="NPN36" s="186"/>
      <c r="NPO36" s="186"/>
      <c r="NPQ36" s="188"/>
      <c r="NPR36" s="186"/>
      <c r="NPS36" s="186"/>
      <c r="NPT36" s="196"/>
      <c r="NPU36" s="182"/>
      <c r="NPV36" s="183"/>
      <c r="NPW36" s="184"/>
      <c r="NPX36" s="185"/>
      <c r="NPY36" s="186"/>
      <c r="NPZ36" s="186"/>
      <c r="NQA36" s="186"/>
      <c r="NQC36" s="188"/>
      <c r="NQD36" s="186"/>
      <c r="NQE36" s="186"/>
      <c r="NQF36" s="196"/>
      <c r="NQG36" s="182"/>
      <c r="NQH36" s="183"/>
      <c r="NQI36" s="184"/>
      <c r="NQJ36" s="185"/>
      <c r="NQK36" s="186"/>
      <c r="NQL36" s="186"/>
      <c r="NQM36" s="186"/>
      <c r="NQO36" s="188"/>
      <c r="NQP36" s="186"/>
      <c r="NQQ36" s="186"/>
      <c r="NQR36" s="196"/>
      <c r="NQS36" s="182"/>
      <c r="NQT36" s="183"/>
      <c r="NQU36" s="184"/>
      <c r="NQV36" s="185"/>
      <c r="NQW36" s="186"/>
      <c r="NQX36" s="186"/>
      <c r="NQY36" s="186"/>
      <c r="NRA36" s="188"/>
      <c r="NRB36" s="186"/>
      <c r="NRC36" s="186"/>
      <c r="NRD36" s="196"/>
      <c r="NRE36" s="182"/>
      <c r="NRF36" s="183"/>
      <c r="NRG36" s="184"/>
      <c r="NRH36" s="185"/>
      <c r="NRI36" s="186"/>
      <c r="NRJ36" s="186"/>
      <c r="NRK36" s="186"/>
      <c r="NRM36" s="188"/>
      <c r="NRN36" s="186"/>
      <c r="NRO36" s="186"/>
      <c r="NRP36" s="196"/>
      <c r="NRQ36" s="182"/>
      <c r="NRR36" s="183"/>
      <c r="NRS36" s="184"/>
      <c r="NRT36" s="185"/>
      <c r="NRU36" s="186"/>
      <c r="NRV36" s="186"/>
      <c r="NRW36" s="186"/>
      <c r="NRY36" s="188"/>
      <c r="NRZ36" s="186"/>
      <c r="NSA36" s="186"/>
      <c r="NSB36" s="196"/>
      <c r="NSC36" s="182"/>
      <c r="NSD36" s="183"/>
      <c r="NSE36" s="184"/>
      <c r="NSF36" s="185"/>
      <c r="NSG36" s="186"/>
      <c r="NSH36" s="186"/>
      <c r="NSI36" s="186"/>
      <c r="NSK36" s="188"/>
      <c r="NSL36" s="186"/>
      <c r="NSM36" s="186"/>
      <c r="NSN36" s="196"/>
      <c r="NSO36" s="182"/>
      <c r="NSP36" s="183"/>
      <c r="NSQ36" s="184"/>
      <c r="NSR36" s="185"/>
      <c r="NSS36" s="186"/>
      <c r="NST36" s="186"/>
      <c r="NSU36" s="186"/>
      <c r="NSW36" s="188"/>
      <c r="NSX36" s="186"/>
      <c r="NSY36" s="186"/>
      <c r="NSZ36" s="196"/>
      <c r="NTA36" s="182"/>
      <c r="NTB36" s="183"/>
      <c r="NTC36" s="184"/>
      <c r="NTD36" s="185"/>
      <c r="NTE36" s="186"/>
      <c r="NTF36" s="186"/>
      <c r="NTG36" s="186"/>
      <c r="NTI36" s="188"/>
      <c r="NTJ36" s="186"/>
      <c r="NTK36" s="186"/>
      <c r="NTL36" s="196"/>
      <c r="NTM36" s="182"/>
      <c r="NTN36" s="183"/>
      <c r="NTO36" s="184"/>
      <c r="NTP36" s="185"/>
      <c r="NTQ36" s="186"/>
      <c r="NTR36" s="186"/>
      <c r="NTS36" s="186"/>
      <c r="NTU36" s="188"/>
      <c r="NTV36" s="186"/>
      <c r="NTW36" s="186"/>
      <c r="NTX36" s="196"/>
      <c r="NTY36" s="182"/>
      <c r="NTZ36" s="183"/>
      <c r="NUA36" s="184"/>
      <c r="NUB36" s="185"/>
      <c r="NUC36" s="186"/>
      <c r="NUD36" s="186"/>
      <c r="NUE36" s="186"/>
      <c r="NUG36" s="188"/>
      <c r="NUH36" s="186"/>
      <c r="NUI36" s="186"/>
      <c r="NUJ36" s="196"/>
      <c r="NUK36" s="182"/>
      <c r="NUL36" s="183"/>
      <c r="NUM36" s="184"/>
      <c r="NUN36" s="185"/>
      <c r="NUO36" s="186"/>
      <c r="NUP36" s="186"/>
      <c r="NUQ36" s="186"/>
      <c r="NUS36" s="188"/>
      <c r="NUT36" s="186"/>
      <c r="NUU36" s="186"/>
      <c r="NUV36" s="196"/>
      <c r="NUW36" s="182"/>
      <c r="NUX36" s="183"/>
      <c r="NUY36" s="184"/>
      <c r="NUZ36" s="185"/>
      <c r="NVA36" s="186"/>
      <c r="NVB36" s="186"/>
      <c r="NVC36" s="186"/>
      <c r="NVE36" s="188"/>
      <c r="NVF36" s="186"/>
      <c r="NVG36" s="186"/>
      <c r="NVH36" s="196"/>
      <c r="NVI36" s="182"/>
      <c r="NVJ36" s="183"/>
      <c r="NVK36" s="184"/>
      <c r="NVL36" s="185"/>
      <c r="NVM36" s="186"/>
      <c r="NVN36" s="186"/>
      <c r="NVO36" s="186"/>
      <c r="NVQ36" s="188"/>
      <c r="NVR36" s="186"/>
      <c r="NVS36" s="186"/>
      <c r="NVT36" s="196"/>
      <c r="NVU36" s="182"/>
      <c r="NVV36" s="183"/>
      <c r="NVW36" s="184"/>
      <c r="NVX36" s="185"/>
      <c r="NVY36" s="186"/>
      <c r="NVZ36" s="186"/>
      <c r="NWA36" s="186"/>
      <c r="NWC36" s="188"/>
      <c r="NWD36" s="186"/>
      <c r="NWE36" s="186"/>
      <c r="NWF36" s="196"/>
      <c r="NWG36" s="182"/>
      <c r="NWH36" s="183"/>
      <c r="NWI36" s="184"/>
      <c r="NWJ36" s="185"/>
      <c r="NWK36" s="186"/>
      <c r="NWL36" s="186"/>
      <c r="NWM36" s="186"/>
      <c r="NWO36" s="188"/>
      <c r="NWP36" s="186"/>
      <c r="NWQ36" s="186"/>
      <c r="NWR36" s="196"/>
      <c r="NWS36" s="182"/>
      <c r="NWT36" s="183"/>
      <c r="NWU36" s="184"/>
      <c r="NWV36" s="185"/>
      <c r="NWW36" s="186"/>
      <c r="NWX36" s="186"/>
      <c r="NWY36" s="186"/>
      <c r="NXA36" s="188"/>
      <c r="NXB36" s="186"/>
      <c r="NXC36" s="186"/>
      <c r="NXD36" s="196"/>
      <c r="NXE36" s="182"/>
      <c r="NXF36" s="183"/>
      <c r="NXG36" s="184"/>
      <c r="NXH36" s="185"/>
      <c r="NXI36" s="186"/>
      <c r="NXJ36" s="186"/>
      <c r="NXK36" s="186"/>
      <c r="NXM36" s="188"/>
      <c r="NXN36" s="186"/>
      <c r="NXO36" s="186"/>
      <c r="NXP36" s="196"/>
      <c r="NXQ36" s="182"/>
      <c r="NXR36" s="183"/>
      <c r="NXS36" s="184"/>
      <c r="NXT36" s="185"/>
      <c r="NXU36" s="186"/>
      <c r="NXV36" s="186"/>
      <c r="NXW36" s="186"/>
      <c r="NXY36" s="188"/>
      <c r="NXZ36" s="186"/>
      <c r="NYA36" s="186"/>
      <c r="NYB36" s="196"/>
      <c r="NYC36" s="182"/>
      <c r="NYD36" s="183"/>
      <c r="NYE36" s="184"/>
      <c r="NYF36" s="185"/>
      <c r="NYG36" s="186"/>
      <c r="NYH36" s="186"/>
      <c r="NYI36" s="186"/>
      <c r="NYK36" s="188"/>
      <c r="NYL36" s="186"/>
      <c r="NYM36" s="186"/>
      <c r="NYN36" s="196"/>
      <c r="NYO36" s="182"/>
      <c r="NYP36" s="183"/>
      <c r="NYQ36" s="184"/>
      <c r="NYR36" s="185"/>
      <c r="NYS36" s="186"/>
      <c r="NYT36" s="186"/>
      <c r="NYU36" s="186"/>
      <c r="NYW36" s="188"/>
      <c r="NYX36" s="186"/>
      <c r="NYY36" s="186"/>
      <c r="NYZ36" s="196"/>
      <c r="NZA36" s="182"/>
      <c r="NZB36" s="183"/>
      <c r="NZC36" s="184"/>
      <c r="NZD36" s="185"/>
      <c r="NZE36" s="186"/>
      <c r="NZF36" s="186"/>
      <c r="NZG36" s="186"/>
      <c r="NZI36" s="188"/>
      <c r="NZJ36" s="186"/>
      <c r="NZK36" s="186"/>
      <c r="NZL36" s="196"/>
      <c r="NZM36" s="182"/>
      <c r="NZN36" s="183"/>
      <c r="NZO36" s="184"/>
      <c r="NZP36" s="185"/>
      <c r="NZQ36" s="186"/>
      <c r="NZR36" s="186"/>
      <c r="NZS36" s="186"/>
      <c r="NZU36" s="188"/>
      <c r="NZV36" s="186"/>
      <c r="NZW36" s="186"/>
      <c r="NZX36" s="196"/>
      <c r="NZY36" s="182"/>
      <c r="NZZ36" s="183"/>
      <c r="OAA36" s="184"/>
      <c r="OAB36" s="185"/>
      <c r="OAC36" s="186"/>
      <c r="OAD36" s="186"/>
      <c r="OAE36" s="186"/>
      <c r="OAG36" s="188"/>
      <c r="OAH36" s="186"/>
      <c r="OAI36" s="186"/>
      <c r="OAJ36" s="196"/>
      <c r="OAK36" s="182"/>
      <c r="OAL36" s="183"/>
      <c r="OAM36" s="184"/>
      <c r="OAN36" s="185"/>
      <c r="OAO36" s="186"/>
      <c r="OAP36" s="186"/>
      <c r="OAQ36" s="186"/>
      <c r="OAS36" s="188"/>
      <c r="OAT36" s="186"/>
      <c r="OAU36" s="186"/>
      <c r="OAV36" s="196"/>
      <c r="OAW36" s="182"/>
      <c r="OAX36" s="183"/>
      <c r="OAY36" s="184"/>
      <c r="OAZ36" s="185"/>
      <c r="OBA36" s="186"/>
      <c r="OBB36" s="186"/>
      <c r="OBC36" s="186"/>
      <c r="OBE36" s="188"/>
      <c r="OBF36" s="186"/>
      <c r="OBG36" s="186"/>
      <c r="OBH36" s="196"/>
      <c r="OBI36" s="182"/>
      <c r="OBJ36" s="183"/>
      <c r="OBK36" s="184"/>
      <c r="OBL36" s="185"/>
      <c r="OBM36" s="186"/>
      <c r="OBN36" s="186"/>
      <c r="OBO36" s="186"/>
      <c r="OBQ36" s="188"/>
      <c r="OBR36" s="186"/>
      <c r="OBS36" s="186"/>
      <c r="OBT36" s="196"/>
      <c r="OBU36" s="182"/>
      <c r="OBV36" s="183"/>
      <c r="OBW36" s="184"/>
      <c r="OBX36" s="185"/>
      <c r="OBY36" s="186"/>
      <c r="OBZ36" s="186"/>
      <c r="OCA36" s="186"/>
      <c r="OCC36" s="188"/>
      <c r="OCD36" s="186"/>
      <c r="OCE36" s="186"/>
      <c r="OCF36" s="196"/>
      <c r="OCG36" s="182"/>
      <c r="OCH36" s="183"/>
      <c r="OCI36" s="184"/>
      <c r="OCJ36" s="185"/>
      <c r="OCK36" s="186"/>
      <c r="OCL36" s="186"/>
      <c r="OCM36" s="186"/>
      <c r="OCO36" s="188"/>
      <c r="OCP36" s="186"/>
      <c r="OCQ36" s="186"/>
      <c r="OCR36" s="196"/>
      <c r="OCS36" s="182"/>
      <c r="OCT36" s="183"/>
      <c r="OCU36" s="184"/>
      <c r="OCV36" s="185"/>
      <c r="OCW36" s="186"/>
      <c r="OCX36" s="186"/>
      <c r="OCY36" s="186"/>
      <c r="ODA36" s="188"/>
      <c r="ODB36" s="186"/>
      <c r="ODC36" s="186"/>
      <c r="ODD36" s="196"/>
      <c r="ODE36" s="182"/>
      <c r="ODF36" s="183"/>
      <c r="ODG36" s="184"/>
      <c r="ODH36" s="185"/>
      <c r="ODI36" s="186"/>
      <c r="ODJ36" s="186"/>
      <c r="ODK36" s="186"/>
      <c r="ODM36" s="188"/>
      <c r="ODN36" s="186"/>
      <c r="ODO36" s="186"/>
      <c r="ODP36" s="196"/>
      <c r="ODQ36" s="182"/>
      <c r="ODR36" s="183"/>
      <c r="ODS36" s="184"/>
      <c r="ODT36" s="185"/>
      <c r="ODU36" s="186"/>
      <c r="ODV36" s="186"/>
      <c r="ODW36" s="186"/>
      <c r="ODY36" s="188"/>
      <c r="ODZ36" s="186"/>
      <c r="OEA36" s="186"/>
      <c r="OEB36" s="196"/>
      <c r="OEC36" s="182"/>
      <c r="OED36" s="183"/>
      <c r="OEE36" s="184"/>
      <c r="OEF36" s="185"/>
      <c r="OEG36" s="186"/>
      <c r="OEH36" s="186"/>
      <c r="OEI36" s="186"/>
      <c r="OEK36" s="188"/>
      <c r="OEL36" s="186"/>
      <c r="OEM36" s="186"/>
      <c r="OEN36" s="196"/>
      <c r="OEO36" s="182"/>
      <c r="OEP36" s="183"/>
      <c r="OEQ36" s="184"/>
      <c r="OER36" s="185"/>
      <c r="OES36" s="186"/>
      <c r="OET36" s="186"/>
      <c r="OEU36" s="186"/>
      <c r="OEW36" s="188"/>
      <c r="OEX36" s="186"/>
      <c r="OEY36" s="186"/>
      <c r="OEZ36" s="196"/>
      <c r="OFA36" s="182"/>
      <c r="OFB36" s="183"/>
      <c r="OFC36" s="184"/>
      <c r="OFD36" s="185"/>
      <c r="OFE36" s="186"/>
      <c r="OFF36" s="186"/>
      <c r="OFG36" s="186"/>
      <c r="OFI36" s="188"/>
      <c r="OFJ36" s="186"/>
      <c r="OFK36" s="186"/>
      <c r="OFL36" s="196"/>
      <c r="OFM36" s="182"/>
      <c r="OFN36" s="183"/>
      <c r="OFO36" s="184"/>
      <c r="OFP36" s="185"/>
      <c r="OFQ36" s="186"/>
      <c r="OFR36" s="186"/>
      <c r="OFS36" s="186"/>
      <c r="OFU36" s="188"/>
      <c r="OFV36" s="186"/>
      <c r="OFW36" s="186"/>
      <c r="OFX36" s="196"/>
      <c r="OFY36" s="182"/>
      <c r="OFZ36" s="183"/>
      <c r="OGA36" s="184"/>
      <c r="OGB36" s="185"/>
      <c r="OGC36" s="186"/>
      <c r="OGD36" s="186"/>
      <c r="OGE36" s="186"/>
      <c r="OGG36" s="188"/>
      <c r="OGH36" s="186"/>
      <c r="OGI36" s="186"/>
      <c r="OGJ36" s="196"/>
      <c r="OGK36" s="182"/>
      <c r="OGL36" s="183"/>
      <c r="OGM36" s="184"/>
      <c r="OGN36" s="185"/>
      <c r="OGO36" s="186"/>
      <c r="OGP36" s="186"/>
      <c r="OGQ36" s="186"/>
      <c r="OGS36" s="188"/>
      <c r="OGT36" s="186"/>
      <c r="OGU36" s="186"/>
      <c r="OGV36" s="196"/>
      <c r="OGW36" s="182"/>
      <c r="OGX36" s="183"/>
      <c r="OGY36" s="184"/>
      <c r="OGZ36" s="185"/>
      <c r="OHA36" s="186"/>
      <c r="OHB36" s="186"/>
      <c r="OHC36" s="186"/>
      <c r="OHE36" s="188"/>
      <c r="OHF36" s="186"/>
      <c r="OHG36" s="186"/>
      <c r="OHH36" s="196"/>
      <c r="OHI36" s="182"/>
      <c r="OHJ36" s="183"/>
      <c r="OHK36" s="184"/>
      <c r="OHL36" s="185"/>
      <c r="OHM36" s="186"/>
      <c r="OHN36" s="186"/>
      <c r="OHO36" s="186"/>
      <c r="OHQ36" s="188"/>
      <c r="OHR36" s="186"/>
      <c r="OHS36" s="186"/>
      <c r="OHT36" s="196"/>
      <c r="OHU36" s="182"/>
      <c r="OHV36" s="183"/>
      <c r="OHW36" s="184"/>
      <c r="OHX36" s="185"/>
      <c r="OHY36" s="186"/>
      <c r="OHZ36" s="186"/>
      <c r="OIA36" s="186"/>
      <c r="OIC36" s="188"/>
      <c r="OID36" s="186"/>
      <c r="OIE36" s="186"/>
      <c r="OIF36" s="196"/>
      <c r="OIG36" s="182"/>
      <c r="OIH36" s="183"/>
      <c r="OII36" s="184"/>
      <c r="OIJ36" s="185"/>
      <c r="OIK36" s="186"/>
      <c r="OIL36" s="186"/>
      <c r="OIM36" s="186"/>
      <c r="OIO36" s="188"/>
      <c r="OIP36" s="186"/>
      <c r="OIQ36" s="186"/>
      <c r="OIR36" s="196"/>
      <c r="OIS36" s="182"/>
      <c r="OIT36" s="183"/>
      <c r="OIU36" s="184"/>
      <c r="OIV36" s="185"/>
      <c r="OIW36" s="186"/>
      <c r="OIX36" s="186"/>
      <c r="OIY36" s="186"/>
      <c r="OJA36" s="188"/>
      <c r="OJB36" s="186"/>
      <c r="OJC36" s="186"/>
      <c r="OJD36" s="196"/>
      <c r="OJE36" s="182"/>
      <c r="OJF36" s="183"/>
      <c r="OJG36" s="184"/>
      <c r="OJH36" s="185"/>
      <c r="OJI36" s="186"/>
      <c r="OJJ36" s="186"/>
      <c r="OJK36" s="186"/>
      <c r="OJM36" s="188"/>
      <c r="OJN36" s="186"/>
      <c r="OJO36" s="186"/>
      <c r="OJP36" s="196"/>
      <c r="OJQ36" s="182"/>
      <c r="OJR36" s="183"/>
      <c r="OJS36" s="184"/>
      <c r="OJT36" s="185"/>
      <c r="OJU36" s="186"/>
      <c r="OJV36" s="186"/>
      <c r="OJW36" s="186"/>
      <c r="OJY36" s="188"/>
      <c r="OJZ36" s="186"/>
      <c r="OKA36" s="186"/>
      <c r="OKB36" s="196"/>
      <c r="OKC36" s="182"/>
      <c r="OKD36" s="183"/>
      <c r="OKE36" s="184"/>
      <c r="OKF36" s="185"/>
      <c r="OKG36" s="186"/>
      <c r="OKH36" s="186"/>
      <c r="OKI36" s="186"/>
      <c r="OKK36" s="188"/>
      <c r="OKL36" s="186"/>
      <c r="OKM36" s="186"/>
      <c r="OKN36" s="196"/>
      <c r="OKO36" s="182"/>
      <c r="OKP36" s="183"/>
      <c r="OKQ36" s="184"/>
      <c r="OKR36" s="185"/>
      <c r="OKS36" s="186"/>
      <c r="OKT36" s="186"/>
      <c r="OKU36" s="186"/>
      <c r="OKW36" s="188"/>
      <c r="OKX36" s="186"/>
      <c r="OKY36" s="186"/>
      <c r="OKZ36" s="196"/>
      <c r="OLA36" s="182"/>
      <c r="OLB36" s="183"/>
      <c r="OLC36" s="184"/>
      <c r="OLD36" s="185"/>
      <c r="OLE36" s="186"/>
      <c r="OLF36" s="186"/>
      <c r="OLG36" s="186"/>
      <c r="OLI36" s="188"/>
      <c r="OLJ36" s="186"/>
      <c r="OLK36" s="186"/>
      <c r="OLL36" s="196"/>
      <c r="OLM36" s="182"/>
      <c r="OLN36" s="183"/>
      <c r="OLO36" s="184"/>
      <c r="OLP36" s="185"/>
      <c r="OLQ36" s="186"/>
      <c r="OLR36" s="186"/>
      <c r="OLS36" s="186"/>
      <c r="OLU36" s="188"/>
      <c r="OLV36" s="186"/>
      <c r="OLW36" s="186"/>
      <c r="OLX36" s="196"/>
      <c r="OLY36" s="182"/>
      <c r="OLZ36" s="183"/>
      <c r="OMA36" s="184"/>
      <c r="OMB36" s="185"/>
      <c r="OMC36" s="186"/>
      <c r="OMD36" s="186"/>
      <c r="OME36" s="186"/>
      <c r="OMG36" s="188"/>
      <c r="OMH36" s="186"/>
      <c r="OMI36" s="186"/>
      <c r="OMJ36" s="196"/>
      <c r="OMK36" s="182"/>
      <c r="OML36" s="183"/>
      <c r="OMM36" s="184"/>
      <c r="OMN36" s="185"/>
      <c r="OMO36" s="186"/>
      <c r="OMP36" s="186"/>
      <c r="OMQ36" s="186"/>
      <c r="OMS36" s="188"/>
      <c r="OMT36" s="186"/>
      <c r="OMU36" s="186"/>
      <c r="OMV36" s="196"/>
      <c r="OMW36" s="182"/>
      <c r="OMX36" s="183"/>
      <c r="OMY36" s="184"/>
      <c r="OMZ36" s="185"/>
      <c r="ONA36" s="186"/>
      <c r="ONB36" s="186"/>
      <c r="ONC36" s="186"/>
      <c r="ONE36" s="188"/>
      <c r="ONF36" s="186"/>
      <c r="ONG36" s="186"/>
      <c r="ONH36" s="196"/>
      <c r="ONI36" s="182"/>
      <c r="ONJ36" s="183"/>
      <c r="ONK36" s="184"/>
      <c r="ONL36" s="185"/>
      <c r="ONM36" s="186"/>
      <c r="ONN36" s="186"/>
      <c r="ONO36" s="186"/>
      <c r="ONQ36" s="188"/>
      <c r="ONR36" s="186"/>
      <c r="ONS36" s="186"/>
      <c r="ONT36" s="196"/>
      <c r="ONU36" s="182"/>
      <c r="ONV36" s="183"/>
      <c r="ONW36" s="184"/>
      <c r="ONX36" s="185"/>
      <c r="ONY36" s="186"/>
      <c r="ONZ36" s="186"/>
      <c r="OOA36" s="186"/>
      <c r="OOC36" s="188"/>
      <c r="OOD36" s="186"/>
      <c r="OOE36" s="186"/>
      <c r="OOF36" s="196"/>
      <c r="OOG36" s="182"/>
      <c r="OOH36" s="183"/>
      <c r="OOI36" s="184"/>
      <c r="OOJ36" s="185"/>
      <c r="OOK36" s="186"/>
      <c r="OOL36" s="186"/>
      <c r="OOM36" s="186"/>
      <c r="OOO36" s="188"/>
      <c r="OOP36" s="186"/>
      <c r="OOQ36" s="186"/>
      <c r="OOR36" s="196"/>
      <c r="OOS36" s="182"/>
      <c r="OOT36" s="183"/>
      <c r="OOU36" s="184"/>
      <c r="OOV36" s="185"/>
      <c r="OOW36" s="186"/>
      <c r="OOX36" s="186"/>
      <c r="OOY36" s="186"/>
      <c r="OPA36" s="188"/>
      <c r="OPB36" s="186"/>
      <c r="OPC36" s="186"/>
      <c r="OPD36" s="196"/>
      <c r="OPE36" s="182"/>
      <c r="OPF36" s="183"/>
      <c r="OPG36" s="184"/>
      <c r="OPH36" s="185"/>
      <c r="OPI36" s="186"/>
      <c r="OPJ36" s="186"/>
      <c r="OPK36" s="186"/>
      <c r="OPM36" s="188"/>
      <c r="OPN36" s="186"/>
      <c r="OPO36" s="186"/>
      <c r="OPP36" s="196"/>
      <c r="OPQ36" s="182"/>
      <c r="OPR36" s="183"/>
      <c r="OPS36" s="184"/>
      <c r="OPT36" s="185"/>
      <c r="OPU36" s="186"/>
      <c r="OPV36" s="186"/>
      <c r="OPW36" s="186"/>
      <c r="OPY36" s="188"/>
      <c r="OPZ36" s="186"/>
      <c r="OQA36" s="186"/>
      <c r="OQB36" s="196"/>
      <c r="OQC36" s="182"/>
      <c r="OQD36" s="183"/>
      <c r="OQE36" s="184"/>
      <c r="OQF36" s="185"/>
      <c r="OQG36" s="186"/>
      <c r="OQH36" s="186"/>
      <c r="OQI36" s="186"/>
      <c r="OQK36" s="188"/>
      <c r="OQL36" s="186"/>
      <c r="OQM36" s="186"/>
      <c r="OQN36" s="196"/>
      <c r="OQO36" s="182"/>
      <c r="OQP36" s="183"/>
      <c r="OQQ36" s="184"/>
      <c r="OQR36" s="185"/>
      <c r="OQS36" s="186"/>
      <c r="OQT36" s="186"/>
      <c r="OQU36" s="186"/>
      <c r="OQW36" s="188"/>
      <c r="OQX36" s="186"/>
      <c r="OQY36" s="186"/>
      <c r="OQZ36" s="196"/>
      <c r="ORA36" s="182"/>
      <c r="ORB36" s="183"/>
      <c r="ORC36" s="184"/>
      <c r="ORD36" s="185"/>
      <c r="ORE36" s="186"/>
      <c r="ORF36" s="186"/>
      <c r="ORG36" s="186"/>
      <c r="ORI36" s="188"/>
      <c r="ORJ36" s="186"/>
      <c r="ORK36" s="186"/>
      <c r="ORL36" s="196"/>
      <c r="ORM36" s="182"/>
      <c r="ORN36" s="183"/>
      <c r="ORO36" s="184"/>
      <c r="ORP36" s="185"/>
      <c r="ORQ36" s="186"/>
      <c r="ORR36" s="186"/>
      <c r="ORS36" s="186"/>
      <c r="ORU36" s="188"/>
      <c r="ORV36" s="186"/>
      <c r="ORW36" s="186"/>
      <c r="ORX36" s="196"/>
      <c r="ORY36" s="182"/>
      <c r="ORZ36" s="183"/>
      <c r="OSA36" s="184"/>
      <c r="OSB36" s="185"/>
      <c r="OSC36" s="186"/>
      <c r="OSD36" s="186"/>
      <c r="OSE36" s="186"/>
      <c r="OSG36" s="188"/>
      <c r="OSH36" s="186"/>
      <c r="OSI36" s="186"/>
      <c r="OSJ36" s="196"/>
      <c r="OSK36" s="182"/>
      <c r="OSL36" s="183"/>
      <c r="OSM36" s="184"/>
      <c r="OSN36" s="185"/>
      <c r="OSO36" s="186"/>
      <c r="OSP36" s="186"/>
      <c r="OSQ36" s="186"/>
      <c r="OSS36" s="188"/>
      <c r="OST36" s="186"/>
      <c r="OSU36" s="186"/>
      <c r="OSV36" s="196"/>
      <c r="OSW36" s="182"/>
      <c r="OSX36" s="183"/>
      <c r="OSY36" s="184"/>
      <c r="OSZ36" s="185"/>
      <c r="OTA36" s="186"/>
      <c r="OTB36" s="186"/>
      <c r="OTC36" s="186"/>
      <c r="OTE36" s="188"/>
      <c r="OTF36" s="186"/>
      <c r="OTG36" s="186"/>
      <c r="OTH36" s="196"/>
      <c r="OTI36" s="182"/>
      <c r="OTJ36" s="183"/>
      <c r="OTK36" s="184"/>
      <c r="OTL36" s="185"/>
      <c r="OTM36" s="186"/>
      <c r="OTN36" s="186"/>
      <c r="OTO36" s="186"/>
      <c r="OTQ36" s="188"/>
      <c r="OTR36" s="186"/>
      <c r="OTS36" s="186"/>
      <c r="OTT36" s="196"/>
      <c r="OTU36" s="182"/>
      <c r="OTV36" s="183"/>
      <c r="OTW36" s="184"/>
      <c r="OTX36" s="185"/>
      <c r="OTY36" s="186"/>
      <c r="OTZ36" s="186"/>
      <c r="OUA36" s="186"/>
      <c r="OUC36" s="188"/>
      <c r="OUD36" s="186"/>
      <c r="OUE36" s="186"/>
      <c r="OUF36" s="196"/>
      <c r="OUG36" s="182"/>
      <c r="OUH36" s="183"/>
      <c r="OUI36" s="184"/>
      <c r="OUJ36" s="185"/>
      <c r="OUK36" s="186"/>
      <c r="OUL36" s="186"/>
      <c r="OUM36" s="186"/>
      <c r="OUO36" s="188"/>
      <c r="OUP36" s="186"/>
      <c r="OUQ36" s="186"/>
      <c r="OUR36" s="196"/>
      <c r="OUS36" s="182"/>
      <c r="OUT36" s="183"/>
      <c r="OUU36" s="184"/>
      <c r="OUV36" s="185"/>
      <c r="OUW36" s="186"/>
      <c r="OUX36" s="186"/>
      <c r="OUY36" s="186"/>
      <c r="OVA36" s="188"/>
      <c r="OVB36" s="186"/>
      <c r="OVC36" s="186"/>
      <c r="OVD36" s="196"/>
      <c r="OVE36" s="182"/>
      <c r="OVF36" s="183"/>
      <c r="OVG36" s="184"/>
      <c r="OVH36" s="185"/>
      <c r="OVI36" s="186"/>
      <c r="OVJ36" s="186"/>
      <c r="OVK36" s="186"/>
      <c r="OVM36" s="188"/>
      <c r="OVN36" s="186"/>
      <c r="OVO36" s="186"/>
      <c r="OVP36" s="196"/>
      <c r="OVQ36" s="182"/>
      <c r="OVR36" s="183"/>
      <c r="OVS36" s="184"/>
      <c r="OVT36" s="185"/>
      <c r="OVU36" s="186"/>
      <c r="OVV36" s="186"/>
      <c r="OVW36" s="186"/>
      <c r="OVY36" s="188"/>
      <c r="OVZ36" s="186"/>
      <c r="OWA36" s="186"/>
      <c r="OWB36" s="196"/>
      <c r="OWC36" s="182"/>
      <c r="OWD36" s="183"/>
      <c r="OWE36" s="184"/>
      <c r="OWF36" s="185"/>
      <c r="OWG36" s="186"/>
      <c r="OWH36" s="186"/>
      <c r="OWI36" s="186"/>
      <c r="OWK36" s="188"/>
      <c r="OWL36" s="186"/>
      <c r="OWM36" s="186"/>
      <c r="OWN36" s="196"/>
      <c r="OWO36" s="182"/>
      <c r="OWP36" s="183"/>
      <c r="OWQ36" s="184"/>
      <c r="OWR36" s="185"/>
      <c r="OWS36" s="186"/>
      <c r="OWT36" s="186"/>
      <c r="OWU36" s="186"/>
      <c r="OWW36" s="188"/>
      <c r="OWX36" s="186"/>
      <c r="OWY36" s="186"/>
      <c r="OWZ36" s="196"/>
      <c r="OXA36" s="182"/>
      <c r="OXB36" s="183"/>
      <c r="OXC36" s="184"/>
      <c r="OXD36" s="185"/>
      <c r="OXE36" s="186"/>
      <c r="OXF36" s="186"/>
      <c r="OXG36" s="186"/>
      <c r="OXI36" s="188"/>
      <c r="OXJ36" s="186"/>
      <c r="OXK36" s="186"/>
      <c r="OXL36" s="196"/>
      <c r="OXM36" s="182"/>
      <c r="OXN36" s="183"/>
      <c r="OXO36" s="184"/>
      <c r="OXP36" s="185"/>
      <c r="OXQ36" s="186"/>
      <c r="OXR36" s="186"/>
      <c r="OXS36" s="186"/>
      <c r="OXU36" s="188"/>
      <c r="OXV36" s="186"/>
      <c r="OXW36" s="186"/>
      <c r="OXX36" s="196"/>
      <c r="OXY36" s="182"/>
      <c r="OXZ36" s="183"/>
      <c r="OYA36" s="184"/>
      <c r="OYB36" s="185"/>
      <c r="OYC36" s="186"/>
      <c r="OYD36" s="186"/>
      <c r="OYE36" s="186"/>
      <c r="OYG36" s="188"/>
      <c r="OYH36" s="186"/>
      <c r="OYI36" s="186"/>
      <c r="OYJ36" s="196"/>
      <c r="OYK36" s="182"/>
      <c r="OYL36" s="183"/>
      <c r="OYM36" s="184"/>
      <c r="OYN36" s="185"/>
      <c r="OYO36" s="186"/>
      <c r="OYP36" s="186"/>
      <c r="OYQ36" s="186"/>
      <c r="OYS36" s="188"/>
      <c r="OYT36" s="186"/>
      <c r="OYU36" s="186"/>
      <c r="OYV36" s="196"/>
      <c r="OYW36" s="182"/>
      <c r="OYX36" s="183"/>
      <c r="OYY36" s="184"/>
      <c r="OYZ36" s="185"/>
      <c r="OZA36" s="186"/>
      <c r="OZB36" s="186"/>
      <c r="OZC36" s="186"/>
      <c r="OZE36" s="188"/>
      <c r="OZF36" s="186"/>
      <c r="OZG36" s="186"/>
      <c r="OZH36" s="196"/>
      <c r="OZI36" s="182"/>
      <c r="OZJ36" s="183"/>
      <c r="OZK36" s="184"/>
      <c r="OZL36" s="185"/>
      <c r="OZM36" s="186"/>
      <c r="OZN36" s="186"/>
      <c r="OZO36" s="186"/>
      <c r="OZQ36" s="188"/>
      <c r="OZR36" s="186"/>
      <c r="OZS36" s="186"/>
      <c r="OZT36" s="196"/>
      <c r="OZU36" s="182"/>
      <c r="OZV36" s="183"/>
      <c r="OZW36" s="184"/>
      <c r="OZX36" s="185"/>
      <c r="OZY36" s="186"/>
      <c r="OZZ36" s="186"/>
      <c r="PAA36" s="186"/>
      <c r="PAC36" s="188"/>
      <c r="PAD36" s="186"/>
      <c r="PAE36" s="186"/>
      <c r="PAF36" s="196"/>
      <c r="PAG36" s="182"/>
      <c r="PAH36" s="183"/>
      <c r="PAI36" s="184"/>
      <c r="PAJ36" s="185"/>
      <c r="PAK36" s="186"/>
      <c r="PAL36" s="186"/>
      <c r="PAM36" s="186"/>
      <c r="PAO36" s="188"/>
      <c r="PAP36" s="186"/>
      <c r="PAQ36" s="186"/>
      <c r="PAR36" s="196"/>
      <c r="PAS36" s="182"/>
      <c r="PAT36" s="183"/>
      <c r="PAU36" s="184"/>
      <c r="PAV36" s="185"/>
      <c r="PAW36" s="186"/>
      <c r="PAX36" s="186"/>
      <c r="PAY36" s="186"/>
      <c r="PBA36" s="188"/>
      <c r="PBB36" s="186"/>
      <c r="PBC36" s="186"/>
      <c r="PBD36" s="196"/>
      <c r="PBE36" s="182"/>
      <c r="PBF36" s="183"/>
      <c r="PBG36" s="184"/>
      <c r="PBH36" s="185"/>
      <c r="PBI36" s="186"/>
      <c r="PBJ36" s="186"/>
      <c r="PBK36" s="186"/>
      <c r="PBM36" s="188"/>
      <c r="PBN36" s="186"/>
      <c r="PBO36" s="186"/>
      <c r="PBP36" s="196"/>
      <c r="PBQ36" s="182"/>
      <c r="PBR36" s="183"/>
      <c r="PBS36" s="184"/>
      <c r="PBT36" s="185"/>
      <c r="PBU36" s="186"/>
      <c r="PBV36" s="186"/>
      <c r="PBW36" s="186"/>
      <c r="PBY36" s="188"/>
      <c r="PBZ36" s="186"/>
      <c r="PCA36" s="186"/>
      <c r="PCB36" s="196"/>
      <c r="PCC36" s="182"/>
      <c r="PCD36" s="183"/>
      <c r="PCE36" s="184"/>
      <c r="PCF36" s="185"/>
      <c r="PCG36" s="186"/>
      <c r="PCH36" s="186"/>
      <c r="PCI36" s="186"/>
      <c r="PCK36" s="188"/>
      <c r="PCL36" s="186"/>
      <c r="PCM36" s="186"/>
      <c r="PCN36" s="196"/>
      <c r="PCO36" s="182"/>
      <c r="PCP36" s="183"/>
      <c r="PCQ36" s="184"/>
      <c r="PCR36" s="185"/>
      <c r="PCS36" s="186"/>
      <c r="PCT36" s="186"/>
      <c r="PCU36" s="186"/>
      <c r="PCW36" s="188"/>
      <c r="PCX36" s="186"/>
      <c r="PCY36" s="186"/>
      <c r="PCZ36" s="196"/>
      <c r="PDA36" s="182"/>
      <c r="PDB36" s="183"/>
      <c r="PDC36" s="184"/>
      <c r="PDD36" s="185"/>
      <c r="PDE36" s="186"/>
      <c r="PDF36" s="186"/>
      <c r="PDG36" s="186"/>
      <c r="PDI36" s="188"/>
      <c r="PDJ36" s="186"/>
      <c r="PDK36" s="186"/>
      <c r="PDL36" s="196"/>
      <c r="PDM36" s="182"/>
      <c r="PDN36" s="183"/>
      <c r="PDO36" s="184"/>
      <c r="PDP36" s="185"/>
      <c r="PDQ36" s="186"/>
      <c r="PDR36" s="186"/>
      <c r="PDS36" s="186"/>
      <c r="PDU36" s="188"/>
      <c r="PDV36" s="186"/>
      <c r="PDW36" s="186"/>
      <c r="PDX36" s="196"/>
      <c r="PDY36" s="182"/>
      <c r="PDZ36" s="183"/>
      <c r="PEA36" s="184"/>
      <c r="PEB36" s="185"/>
      <c r="PEC36" s="186"/>
      <c r="PED36" s="186"/>
      <c r="PEE36" s="186"/>
      <c r="PEG36" s="188"/>
      <c r="PEH36" s="186"/>
      <c r="PEI36" s="186"/>
      <c r="PEJ36" s="196"/>
      <c r="PEK36" s="182"/>
      <c r="PEL36" s="183"/>
      <c r="PEM36" s="184"/>
      <c r="PEN36" s="185"/>
      <c r="PEO36" s="186"/>
      <c r="PEP36" s="186"/>
      <c r="PEQ36" s="186"/>
      <c r="PES36" s="188"/>
      <c r="PET36" s="186"/>
      <c r="PEU36" s="186"/>
      <c r="PEV36" s="196"/>
      <c r="PEW36" s="182"/>
      <c r="PEX36" s="183"/>
      <c r="PEY36" s="184"/>
      <c r="PEZ36" s="185"/>
      <c r="PFA36" s="186"/>
      <c r="PFB36" s="186"/>
      <c r="PFC36" s="186"/>
      <c r="PFE36" s="188"/>
      <c r="PFF36" s="186"/>
      <c r="PFG36" s="186"/>
      <c r="PFH36" s="196"/>
      <c r="PFI36" s="182"/>
      <c r="PFJ36" s="183"/>
      <c r="PFK36" s="184"/>
      <c r="PFL36" s="185"/>
      <c r="PFM36" s="186"/>
      <c r="PFN36" s="186"/>
      <c r="PFO36" s="186"/>
      <c r="PFQ36" s="188"/>
      <c r="PFR36" s="186"/>
      <c r="PFS36" s="186"/>
      <c r="PFT36" s="196"/>
      <c r="PFU36" s="182"/>
      <c r="PFV36" s="183"/>
      <c r="PFW36" s="184"/>
      <c r="PFX36" s="185"/>
      <c r="PFY36" s="186"/>
      <c r="PFZ36" s="186"/>
      <c r="PGA36" s="186"/>
      <c r="PGC36" s="188"/>
      <c r="PGD36" s="186"/>
      <c r="PGE36" s="186"/>
      <c r="PGF36" s="196"/>
      <c r="PGG36" s="182"/>
      <c r="PGH36" s="183"/>
      <c r="PGI36" s="184"/>
      <c r="PGJ36" s="185"/>
      <c r="PGK36" s="186"/>
      <c r="PGL36" s="186"/>
      <c r="PGM36" s="186"/>
      <c r="PGO36" s="188"/>
      <c r="PGP36" s="186"/>
      <c r="PGQ36" s="186"/>
      <c r="PGR36" s="196"/>
      <c r="PGS36" s="182"/>
      <c r="PGT36" s="183"/>
      <c r="PGU36" s="184"/>
      <c r="PGV36" s="185"/>
      <c r="PGW36" s="186"/>
      <c r="PGX36" s="186"/>
      <c r="PGY36" s="186"/>
      <c r="PHA36" s="188"/>
      <c r="PHB36" s="186"/>
      <c r="PHC36" s="186"/>
      <c r="PHD36" s="196"/>
      <c r="PHE36" s="182"/>
      <c r="PHF36" s="183"/>
      <c r="PHG36" s="184"/>
      <c r="PHH36" s="185"/>
      <c r="PHI36" s="186"/>
      <c r="PHJ36" s="186"/>
      <c r="PHK36" s="186"/>
      <c r="PHM36" s="188"/>
      <c r="PHN36" s="186"/>
      <c r="PHO36" s="186"/>
      <c r="PHP36" s="196"/>
      <c r="PHQ36" s="182"/>
      <c r="PHR36" s="183"/>
      <c r="PHS36" s="184"/>
      <c r="PHT36" s="185"/>
      <c r="PHU36" s="186"/>
      <c r="PHV36" s="186"/>
      <c r="PHW36" s="186"/>
      <c r="PHY36" s="188"/>
      <c r="PHZ36" s="186"/>
      <c r="PIA36" s="186"/>
      <c r="PIB36" s="196"/>
      <c r="PIC36" s="182"/>
      <c r="PID36" s="183"/>
      <c r="PIE36" s="184"/>
      <c r="PIF36" s="185"/>
      <c r="PIG36" s="186"/>
      <c r="PIH36" s="186"/>
      <c r="PII36" s="186"/>
      <c r="PIK36" s="188"/>
      <c r="PIL36" s="186"/>
      <c r="PIM36" s="186"/>
      <c r="PIN36" s="196"/>
      <c r="PIO36" s="182"/>
      <c r="PIP36" s="183"/>
      <c r="PIQ36" s="184"/>
      <c r="PIR36" s="185"/>
      <c r="PIS36" s="186"/>
      <c r="PIT36" s="186"/>
      <c r="PIU36" s="186"/>
      <c r="PIW36" s="188"/>
      <c r="PIX36" s="186"/>
      <c r="PIY36" s="186"/>
      <c r="PIZ36" s="196"/>
      <c r="PJA36" s="182"/>
      <c r="PJB36" s="183"/>
      <c r="PJC36" s="184"/>
      <c r="PJD36" s="185"/>
      <c r="PJE36" s="186"/>
      <c r="PJF36" s="186"/>
      <c r="PJG36" s="186"/>
      <c r="PJI36" s="188"/>
      <c r="PJJ36" s="186"/>
      <c r="PJK36" s="186"/>
      <c r="PJL36" s="196"/>
      <c r="PJM36" s="182"/>
      <c r="PJN36" s="183"/>
      <c r="PJO36" s="184"/>
      <c r="PJP36" s="185"/>
      <c r="PJQ36" s="186"/>
      <c r="PJR36" s="186"/>
      <c r="PJS36" s="186"/>
      <c r="PJU36" s="188"/>
      <c r="PJV36" s="186"/>
      <c r="PJW36" s="186"/>
      <c r="PJX36" s="196"/>
      <c r="PJY36" s="182"/>
      <c r="PJZ36" s="183"/>
      <c r="PKA36" s="184"/>
      <c r="PKB36" s="185"/>
      <c r="PKC36" s="186"/>
      <c r="PKD36" s="186"/>
      <c r="PKE36" s="186"/>
      <c r="PKG36" s="188"/>
      <c r="PKH36" s="186"/>
      <c r="PKI36" s="186"/>
      <c r="PKJ36" s="196"/>
      <c r="PKK36" s="182"/>
      <c r="PKL36" s="183"/>
      <c r="PKM36" s="184"/>
      <c r="PKN36" s="185"/>
      <c r="PKO36" s="186"/>
      <c r="PKP36" s="186"/>
      <c r="PKQ36" s="186"/>
      <c r="PKS36" s="188"/>
      <c r="PKT36" s="186"/>
      <c r="PKU36" s="186"/>
      <c r="PKV36" s="196"/>
      <c r="PKW36" s="182"/>
      <c r="PKX36" s="183"/>
      <c r="PKY36" s="184"/>
      <c r="PKZ36" s="185"/>
      <c r="PLA36" s="186"/>
      <c r="PLB36" s="186"/>
      <c r="PLC36" s="186"/>
      <c r="PLE36" s="188"/>
      <c r="PLF36" s="186"/>
      <c r="PLG36" s="186"/>
      <c r="PLH36" s="196"/>
      <c r="PLI36" s="182"/>
      <c r="PLJ36" s="183"/>
      <c r="PLK36" s="184"/>
      <c r="PLL36" s="185"/>
      <c r="PLM36" s="186"/>
      <c r="PLN36" s="186"/>
      <c r="PLO36" s="186"/>
      <c r="PLQ36" s="188"/>
      <c r="PLR36" s="186"/>
      <c r="PLS36" s="186"/>
      <c r="PLT36" s="196"/>
      <c r="PLU36" s="182"/>
      <c r="PLV36" s="183"/>
      <c r="PLW36" s="184"/>
      <c r="PLX36" s="185"/>
      <c r="PLY36" s="186"/>
      <c r="PLZ36" s="186"/>
      <c r="PMA36" s="186"/>
      <c r="PMC36" s="188"/>
      <c r="PMD36" s="186"/>
      <c r="PME36" s="186"/>
      <c r="PMF36" s="196"/>
      <c r="PMG36" s="182"/>
      <c r="PMH36" s="183"/>
      <c r="PMI36" s="184"/>
      <c r="PMJ36" s="185"/>
      <c r="PMK36" s="186"/>
      <c r="PML36" s="186"/>
      <c r="PMM36" s="186"/>
      <c r="PMO36" s="188"/>
      <c r="PMP36" s="186"/>
      <c r="PMQ36" s="186"/>
      <c r="PMR36" s="196"/>
      <c r="PMS36" s="182"/>
      <c r="PMT36" s="183"/>
      <c r="PMU36" s="184"/>
      <c r="PMV36" s="185"/>
      <c r="PMW36" s="186"/>
      <c r="PMX36" s="186"/>
      <c r="PMY36" s="186"/>
      <c r="PNA36" s="188"/>
      <c r="PNB36" s="186"/>
      <c r="PNC36" s="186"/>
      <c r="PND36" s="196"/>
      <c r="PNE36" s="182"/>
      <c r="PNF36" s="183"/>
      <c r="PNG36" s="184"/>
      <c r="PNH36" s="185"/>
      <c r="PNI36" s="186"/>
      <c r="PNJ36" s="186"/>
      <c r="PNK36" s="186"/>
      <c r="PNM36" s="188"/>
      <c r="PNN36" s="186"/>
      <c r="PNO36" s="186"/>
      <c r="PNP36" s="196"/>
      <c r="PNQ36" s="182"/>
      <c r="PNR36" s="183"/>
      <c r="PNS36" s="184"/>
      <c r="PNT36" s="185"/>
      <c r="PNU36" s="186"/>
      <c r="PNV36" s="186"/>
      <c r="PNW36" s="186"/>
      <c r="PNY36" s="188"/>
      <c r="PNZ36" s="186"/>
      <c r="POA36" s="186"/>
      <c r="POB36" s="196"/>
      <c r="POC36" s="182"/>
      <c r="POD36" s="183"/>
      <c r="POE36" s="184"/>
      <c r="POF36" s="185"/>
      <c r="POG36" s="186"/>
      <c r="POH36" s="186"/>
      <c r="POI36" s="186"/>
      <c r="POK36" s="188"/>
      <c r="POL36" s="186"/>
      <c r="POM36" s="186"/>
      <c r="PON36" s="196"/>
      <c r="POO36" s="182"/>
      <c r="POP36" s="183"/>
      <c r="POQ36" s="184"/>
      <c r="POR36" s="185"/>
      <c r="POS36" s="186"/>
      <c r="POT36" s="186"/>
      <c r="POU36" s="186"/>
      <c r="POW36" s="188"/>
      <c r="POX36" s="186"/>
      <c r="POY36" s="186"/>
      <c r="POZ36" s="196"/>
      <c r="PPA36" s="182"/>
      <c r="PPB36" s="183"/>
      <c r="PPC36" s="184"/>
      <c r="PPD36" s="185"/>
      <c r="PPE36" s="186"/>
      <c r="PPF36" s="186"/>
      <c r="PPG36" s="186"/>
      <c r="PPI36" s="188"/>
      <c r="PPJ36" s="186"/>
      <c r="PPK36" s="186"/>
      <c r="PPL36" s="196"/>
      <c r="PPM36" s="182"/>
      <c r="PPN36" s="183"/>
      <c r="PPO36" s="184"/>
      <c r="PPP36" s="185"/>
      <c r="PPQ36" s="186"/>
      <c r="PPR36" s="186"/>
      <c r="PPS36" s="186"/>
      <c r="PPU36" s="188"/>
      <c r="PPV36" s="186"/>
      <c r="PPW36" s="186"/>
      <c r="PPX36" s="196"/>
      <c r="PPY36" s="182"/>
      <c r="PPZ36" s="183"/>
      <c r="PQA36" s="184"/>
      <c r="PQB36" s="185"/>
      <c r="PQC36" s="186"/>
      <c r="PQD36" s="186"/>
      <c r="PQE36" s="186"/>
      <c r="PQG36" s="188"/>
      <c r="PQH36" s="186"/>
      <c r="PQI36" s="186"/>
      <c r="PQJ36" s="196"/>
      <c r="PQK36" s="182"/>
      <c r="PQL36" s="183"/>
      <c r="PQM36" s="184"/>
      <c r="PQN36" s="185"/>
      <c r="PQO36" s="186"/>
      <c r="PQP36" s="186"/>
      <c r="PQQ36" s="186"/>
      <c r="PQS36" s="188"/>
      <c r="PQT36" s="186"/>
      <c r="PQU36" s="186"/>
      <c r="PQV36" s="196"/>
      <c r="PQW36" s="182"/>
      <c r="PQX36" s="183"/>
      <c r="PQY36" s="184"/>
      <c r="PQZ36" s="185"/>
      <c r="PRA36" s="186"/>
      <c r="PRB36" s="186"/>
      <c r="PRC36" s="186"/>
      <c r="PRE36" s="188"/>
      <c r="PRF36" s="186"/>
      <c r="PRG36" s="186"/>
      <c r="PRH36" s="196"/>
      <c r="PRI36" s="182"/>
      <c r="PRJ36" s="183"/>
      <c r="PRK36" s="184"/>
      <c r="PRL36" s="185"/>
      <c r="PRM36" s="186"/>
      <c r="PRN36" s="186"/>
      <c r="PRO36" s="186"/>
      <c r="PRQ36" s="188"/>
      <c r="PRR36" s="186"/>
      <c r="PRS36" s="186"/>
      <c r="PRT36" s="196"/>
      <c r="PRU36" s="182"/>
      <c r="PRV36" s="183"/>
      <c r="PRW36" s="184"/>
      <c r="PRX36" s="185"/>
      <c r="PRY36" s="186"/>
      <c r="PRZ36" s="186"/>
      <c r="PSA36" s="186"/>
      <c r="PSC36" s="188"/>
      <c r="PSD36" s="186"/>
      <c r="PSE36" s="186"/>
      <c r="PSF36" s="196"/>
      <c r="PSG36" s="182"/>
      <c r="PSH36" s="183"/>
      <c r="PSI36" s="184"/>
      <c r="PSJ36" s="185"/>
      <c r="PSK36" s="186"/>
      <c r="PSL36" s="186"/>
      <c r="PSM36" s="186"/>
      <c r="PSO36" s="188"/>
      <c r="PSP36" s="186"/>
      <c r="PSQ36" s="186"/>
      <c r="PSR36" s="196"/>
      <c r="PSS36" s="182"/>
      <c r="PST36" s="183"/>
      <c r="PSU36" s="184"/>
      <c r="PSV36" s="185"/>
      <c r="PSW36" s="186"/>
      <c r="PSX36" s="186"/>
      <c r="PSY36" s="186"/>
      <c r="PTA36" s="188"/>
      <c r="PTB36" s="186"/>
      <c r="PTC36" s="186"/>
      <c r="PTD36" s="196"/>
      <c r="PTE36" s="182"/>
      <c r="PTF36" s="183"/>
      <c r="PTG36" s="184"/>
      <c r="PTH36" s="185"/>
      <c r="PTI36" s="186"/>
      <c r="PTJ36" s="186"/>
      <c r="PTK36" s="186"/>
      <c r="PTM36" s="188"/>
      <c r="PTN36" s="186"/>
      <c r="PTO36" s="186"/>
      <c r="PTP36" s="196"/>
      <c r="PTQ36" s="182"/>
      <c r="PTR36" s="183"/>
      <c r="PTS36" s="184"/>
      <c r="PTT36" s="185"/>
      <c r="PTU36" s="186"/>
      <c r="PTV36" s="186"/>
      <c r="PTW36" s="186"/>
      <c r="PTY36" s="188"/>
      <c r="PTZ36" s="186"/>
      <c r="PUA36" s="186"/>
      <c r="PUB36" s="196"/>
      <c r="PUC36" s="182"/>
      <c r="PUD36" s="183"/>
      <c r="PUE36" s="184"/>
      <c r="PUF36" s="185"/>
      <c r="PUG36" s="186"/>
      <c r="PUH36" s="186"/>
      <c r="PUI36" s="186"/>
      <c r="PUK36" s="188"/>
      <c r="PUL36" s="186"/>
      <c r="PUM36" s="186"/>
      <c r="PUN36" s="196"/>
      <c r="PUO36" s="182"/>
      <c r="PUP36" s="183"/>
      <c r="PUQ36" s="184"/>
      <c r="PUR36" s="185"/>
      <c r="PUS36" s="186"/>
      <c r="PUT36" s="186"/>
      <c r="PUU36" s="186"/>
      <c r="PUW36" s="188"/>
      <c r="PUX36" s="186"/>
      <c r="PUY36" s="186"/>
      <c r="PUZ36" s="196"/>
      <c r="PVA36" s="182"/>
      <c r="PVB36" s="183"/>
      <c r="PVC36" s="184"/>
      <c r="PVD36" s="185"/>
      <c r="PVE36" s="186"/>
      <c r="PVF36" s="186"/>
      <c r="PVG36" s="186"/>
      <c r="PVI36" s="188"/>
      <c r="PVJ36" s="186"/>
      <c r="PVK36" s="186"/>
      <c r="PVL36" s="196"/>
      <c r="PVM36" s="182"/>
      <c r="PVN36" s="183"/>
      <c r="PVO36" s="184"/>
      <c r="PVP36" s="185"/>
      <c r="PVQ36" s="186"/>
      <c r="PVR36" s="186"/>
      <c r="PVS36" s="186"/>
      <c r="PVU36" s="188"/>
      <c r="PVV36" s="186"/>
      <c r="PVW36" s="186"/>
      <c r="PVX36" s="196"/>
      <c r="PVY36" s="182"/>
      <c r="PVZ36" s="183"/>
      <c r="PWA36" s="184"/>
      <c r="PWB36" s="185"/>
      <c r="PWC36" s="186"/>
      <c r="PWD36" s="186"/>
      <c r="PWE36" s="186"/>
      <c r="PWG36" s="188"/>
      <c r="PWH36" s="186"/>
      <c r="PWI36" s="186"/>
      <c r="PWJ36" s="196"/>
      <c r="PWK36" s="182"/>
      <c r="PWL36" s="183"/>
      <c r="PWM36" s="184"/>
      <c r="PWN36" s="185"/>
      <c r="PWO36" s="186"/>
      <c r="PWP36" s="186"/>
      <c r="PWQ36" s="186"/>
      <c r="PWS36" s="188"/>
      <c r="PWT36" s="186"/>
      <c r="PWU36" s="186"/>
      <c r="PWV36" s="196"/>
      <c r="PWW36" s="182"/>
      <c r="PWX36" s="183"/>
      <c r="PWY36" s="184"/>
      <c r="PWZ36" s="185"/>
      <c r="PXA36" s="186"/>
      <c r="PXB36" s="186"/>
      <c r="PXC36" s="186"/>
      <c r="PXE36" s="188"/>
      <c r="PXF36" s="186"/>
      <c r="PXG36" s="186"/>
      <c r="PXH36" s="196"/>
      <c r="PXI36" s="182"/>
      <c r="PXJ36" s="183"/>
      <c r="PXK36" s="184"/>
      <c r="PXL36" s="185"/>
      <c r="PXM36" s="186"/>
      <c r="PXN36" s="186"/>
      <c r="PXO36" s="186"/>
      <c r="PXQ36" s="188"/>
      <c r="PXR36" s="186"/>
      <c r="PXS36" s="186"/>
      <c r="PXT36" s="196"/>
      <c r="PXU36" s="182"/>
      <c r="PXV36" s="183"/>
      <c r="PXW36" s="184"/>
      <c r="PXX36" s="185"/>
      <c r="PXY36" s="186"/>
      <c r="PXZ36" s="186"/>
      <c r="PYA36" s="186"/>
      <c r="PYC36" s="188"/>
      <c r="PYD36" s="186"/>
      <c r="PYE36" s="186"/>
      <c r="PYF36" s="196"/>
      <c r="PYG36" s="182"/>
      <c r="PYH36" s="183"/>
      <c r="PYI36" s="184"/>
      <c r="PYJ36" s="185"/>
      <c r="PYK36" s="186"/>
      <c r="PYL36" s="186"/>
      <c r="PYM36" s="186"/>
      <c r="PYO36" s="188"/>
      <c r="PYP36" s="186"/>
      <c r="PYQ36" s="186"/>
      <c r="PYR36" s="196"/>
      <c r="PYS36" s="182"/>
      <c r="PYT36" s="183"/>
      <c r="PYU36" s="184"/>
      <c r="PYV36" s="185"/>
      <c r="PYW36" s="186"/>
      <c r="PYX36" s="186"/>
      <c r="PYY36" s="186"/>
      <c r="PZA36" s="188"/>
      <c r="PZB36" s="186"/>
      <c r="PZC36" s="186"/>
      <c r="PZD36" s="196"/>
      <c r="PZE36" s="182"/>
      <c r="PZF36" s="183"/>
      <c r="PZG36" s="184"/>
      <c r="PZH36" s="185"/>
      <c r="PZI36" s="186"/>
      <c r="PZJ36" s="186"/>
      <c r="PZK36" s="186"/>
      <c r="PZM36" s="188"/>
      <c r="PZN36" s="186"/>
      <c r="PZO36" s="186"/>
      <c r="PZP36" s="196"/>
      <c r="PZQ36" s="182"/>
      <c r="PZR36" s="183"/>
      <c r="PZS36" s="184"/>
      <c r="PZT36" s="185"/>
      <c r="PZU36" s="186"/>
      <c r="PZV36" s="186"/>
      <c r="PZW36" s="186"/>
      <c r="PZY36" s="188"/>
      <c r="PZZ36" s="186"/>
      <c r="QAA36" s="186"/>
      <c r="QAB36" s="196"/>
      <c r="QAC36" s="182"/>
      <c r="QAD36" s="183"/>
      <c r="QAE36" s="184"/>
      <c r="QAF36" s="185"/>
      <c r="QAG36" s="186"/>
      <c r="QAH36" s="186"/>
      <c r="QAI36" s="186"/>
      <c r="QAK36" s="188"/>
      <c r="QAL36" s="186"/>
      <c r="QAM36" s="186"/>
      <c r="QAN36" s="196"/>
      <c r="QAO36" s="182"/>
      <c r="QAP36" s="183"/>
      <c r="QAQ36" s="184"/>
      <c r="QAR36" s="185"/>
      <c r="QAS36" s="186"/>
      <c r="QAT36" s="186"/>
      <c r="QAU36" s="186"/>
      <c r="QAW36" s="188"/>
      <c r="QAX36" s="186"/>
      <c r="QAY36" s="186"/>
      <c r="QAZ36" s="196"/>
      <c r="QBA36" s="182"/>
      <c r="QBB36" s="183"/>
      <c r="QBC36" s="184"/>
      <c r="QBD36" s="185"/>
      <c r="QBE36" s="186"/>
      <c r="QBF36" s="186"/>
      <c r="QBG36" s="186"/>
      <c r="QBI36" s="188"/>
      <c r="QBJ36" s="186"/>
      <c r="QBK36" s="186"/>
      <c r="QBL36" s="196"/>
      <c r="QBM36" s="182"/>
      <c r="QBN36" s="183"/>
      <c r="QBO36" s="184"/>
      <c r="QBP36" s="185"/>
      <c r="QBQ36" s="186"/>
      <c r="QBR36" s="186"/>
      <c r="QBS36" s="186"/>
      <c r="QBU36" s="188"/>
      <c r="QBV36" s="186"/>
      <c r="QBW36" s="186"/>
      <c r="QBX36" s="196"/>
      <c r="QBY36" s="182"/>
      <c r="QBZ36" s="183"/>
      <c r="QCA36" s="184"/>
      <c r="QCB36" s="185"/>
      <c r="QCC36" s="186"/>
      <c r="QCD36" s="186"/>
      <c r="QCE36" s="186"/>
      <c r="QCG36" s="188"/>
      <c r="QCH36" s="186"/>
      <c r="QCI36" s="186"/>
      <c r="QCJ36" s="196"/>
      <c r="QCK36" s="182"/>
      <c r="QCL36" s="183"/>
      <c r="QCM36" s="184"/>
      <c r="QCN36" s="185"/>
      <c r="QCO36" s="186"/>
      <c r="QCP36" s="186"/>
      <c r="QCQ36" s="186"/>
      <c r="QCS36" s="188"/>
      <c r="QCT36" s="186"/>
      <c r="QCU36" s="186"/>
      <c r="QCV36" s="196"/>
      <c r="QCW36" s="182"/>
      <c r="QCX36" s="183"/>
      <c r="QCY36" s="184"/>
      <c r="QCZ36" s="185"/>
      <c r="QDA36" s="186"/>
      <c r="QDB36" s="186"/>
      <c r="QDC36" s="186"/>
      <c r="QDE36" s="188"/>
      <c r="QDF36" s="186"/>
      <c r="QDG36" s="186"/>
      <c r="QDH36" s="196"/>
      <c r="QDI36" s="182"/>
      <c r="QDJ36" s="183"/>
      <c r="QDK36" s="184"/>
      <c r="QDL36" s="185"/>
      <c r="QDM36" s="186"/>
      <c r="QDN36" s="186"/>
      <c r="QDO36" s="186"/>
      <c r="QDQ36" s="188"/>
      <c r="QDR36" s="186"/>
      <c r="QDS36" s="186"/>
      <c r="QDT36" s="196"/>
      <c r="QDU36" s="182"/>
      <c r="QDV36" s="183"/>
      <c r="QDW36" s="184"/>
      <c r="QDX36" s="185"/>
      <c r="QDY36" s="186"/>
      <c r="QDZ36" s="186"/>
      <c r="QEA36" s="186"/>
      <c r="QEC36" s="188"/>
      <c r="QED36" s="186"/>
      <c r="QEE36" s="186"/>
      <c r="QEF36" s="196"/>
      <c r="QEG36" s="182"/>
      <c r="QEH36" s="183"/>
      <c r="QEI36" s="184"/>
      <c r="QEJ36" s="185"/>
      <c r="QEK36" s="186"/>
      <c r="QEL36" s="186"/>
      <c r="QEM36" s="186"/>
      <c r="QEO36" s="188"/>
      <c r="QEP36" s="186"/>
      <c r="QEQ36" s="186"/>
      <c r="QER36" s="196"/>
      <c r="QES36" s="182"/>
      <c r="QET36" s="183"/>
      <c r="QEU36" s="184"/>
      <c r="QEV36" s="185"/>
      <c r="QEW36" s="186"/>
      <c r="QEX36" s="186"/>
      <c r="QEY36" s="186"/>
      <c r="QFA36" s="188"/>
      <c r="QFB36" s="186"/>
      <c r="QFC36" s="186"/>
      <c r="QFD36" s="196"/>
      <c r="QFE36" s="182"/>
      <c r="QFF36" s="183"/>
      <c r="QFG36" s="184"/>
      <c r="QFH36" s="185"/>
      <c r="QFI36" s="186"/>
      <c r="QFJ36" s="186"/>
      <c r="QFK36" s="186"/>
      <c r="QFM36" s="188"/>
      <c r="QFN36" s="186"/>
      <c r="QFO36" s="186"/>
      <c r="QFP36" s="196"/>
      <c r="QFQ36" s="182"/>
      <c r="QFR36" s="183"/>
      <c r="QFS36" s="184"/>
      <c r="QFT36" s="185"/>
      <c r="QFU36" s="186"/>
      <c r="QFV36" s="186"/>
      <c r="QFW36" s="186"/>
      <c r="QFY36" s="188"/>
      <c r="QFZ36" s="186"/>
      <c r="QGA36" s="186"/>
      <c r="QGB36" s="196"/>
      <c r="QGC36" s="182"/>
      <c r="QGD36" s="183"/>
      <c r="QGE36" s="184"/>
      <c r="QGF36" s="185"/>
      <c r="QGG36" s="186"/>
      <c r="QGH36" s="186"/>
      <c r="QGI36" s="186"/>
      <c r="QGK36" s="188"/>
      <c r="QGL36" s="186"/>
      <c r="QGM36" s="186"/>
      <c r="QGN36" s="196"/>
      <c r="QGO36" s="182"/>
      <c r="QGP36" s="183"/>
      <c r="QGQ36" s="184"/>
      <c r="QGR36" s="185"/>
      <c r="QGS36" s="186"/>
      <c r="QGT36" s="186"/>
      <c r="QGU36" s="186"/>
      <c r="QGW36" s="188"/>
      <c r="QGX36" s="186"/>
      <c r="QGY36" s="186"/>
      <c r="QGZ36" s="196"/>
      <c r="QHA36" s="182"/>
      <c r="QHB36" s="183"/>
      <c r="QHC36" s="184"/>
      <c r="QHD36" s="185"/>
      <c r="QHE36" s="186"/>
      <c r="QHF36" s="186"/>
      <c r="QHG36" s="186"/>
      <c r="QHI36" s="188"/>
      <c r="QHJ36" s="186"/>
      <c r="QHK36" s="186"/>
      <c r="QHL36" s="196"/>
      <c r="QHM36" s="182"/>
      <c r="QHN36" s="183"/>
      <c r="QHO36" s="184"/>
      <c r="QHP36" s="185"/>
      <c r="QHQ36" s="186"/>
      <c r="QHR36" s="186"/>
      <c r="QHS36" s="186"/>
      <c r="QHU36" s="188"/>
      <c r="QHV36" s="186"/>
      <c r="QHW36" s="186"/>
      <c r="QHX36" s="196"/>
      <c r="QHY36" s="182"/>
      <c r="QHZ36" s="183"/>
      <c r="QIA36" s="184"/>
      <c r="QIB36" s="185"/>
      <c r="QIC36" s="186"/>
      <c r="QID36" s="186"/>
      <c r="QIE36" s="186"/>
      <c r="QIG36" s="188"/>
      <c r="QIH36" s="186"/>
      <c r="QII36" s="186"/>
      <c r="QIJ36" s="196"/>
      <c r="QIK36" s="182"/>
      <c r="QIL36" s="183"/>
      <c r="QIM36" s="184"/>
      <c r="QIN36" s="185"/>
      <c r="QIO36" s="186"/>
      <c r="QIP36" s="186"/>
      <c r="QIQ36" s="186"/>
      <c r="QIS36" s="188"/>
      <c r="QIT36" s="186"/>
      <c r="QIU36" s="186"/>
      <c r="QIV36" s="196"/>
      <c r="QIW36" s="182"/>
      <c r="QIX36" s="183"/>
      <c r="QIY36" s="184"/>
      <c r="QIZ36" s="185"/>
      <c r="QJA36" s="186"/>
      <c r="QJB36" s="186"/>
      <c r="QJC36" s="186"/>
      <c r="QJE36" s="188"/>
      <c r="QJF36" s="186"/>
      <c r="QJG36" s="186"/>
      <c r="QJH36" s="196"/>
      <c r="QJI36" s="182"/>
      <c r="QJJ36" s="183"/>
      <c r="QJK36" s="184"/>
      <c r="QJL36" s="185"/>
      <c r="QJM36" s="186"/>
      <c r="QJN36" s="186"/>
      <c r="QJO36" s="186"/>
      <c r="QJQ36" s="188"/>
      <c r="QJR36" s="186"/>
      <c r="QJS36" s="186"/>
      <c r="QJT36" s="196"/>
      <c r="QJU36" s="182"/>
      <c r="QJV36" s="183"/>
      <c r="QJW36" s="184"/>
      <c r="QJX36" s="185"/>
      <c r="QJY36" s="186"/>
      <c r="QJZ36" s="186"/>
      <c r="QKA36" s="186"/>
      <c r="QKC36" s="188"/>
      <c r="QKD36" s="186"/>
      <c r="QKE36" s="186"/>
      <c r="QKF36" s="196"/>
      <c r="QKG36" s="182"/>
      <c r="QKH36" s="183"/>
      <c r="QKI36" s="184"/>
      <c r="QKJ36" s="185"/>
      <c r="QKK36" s="186"/>
      <c r="QKL36" s="186"/>
      <c r="QKM36" s="186"/>
      <c r="QKO36" s="188"/>
      <c r="QKP36" s="186"/>
      <c r="QKQ36" s="186"/>
      <c r="QKR36" s="196"/>
      <c r="QKS36" s="182"/>
      <c r="QKT36" s="183"/>
      <c r="QKU36" s="184"/>
      <c r="QKV36" s="185"/>
      <c r="QKW36" s="186"/>
      <c r="QKX36" s="186"/>
      <c r="QKY36" s="186"/>
      <c r="QLA36" s="188"/>
      <c r="QLB36" s="186"/>
      <c r="QLC36" s="186"/>
      <c r="QLD36" s="196"/>
      <c r="QLE36" s="182"/>
      <c r="QLF36" s="183"/>
      <c r="QLG36" s="184"/>
      <c r="QLH36" s="185"/>
      <c r="QLI36" s="186"/>
      <c r="QLJ36" s="186"/>
      <c r="QLK36" s="186"/>
      <c r="QLM36" s="188"/>
      <c r="QLN36" s="186"/>
      <c r="QLO36" s="186"/>
      <c r="QLP36" s="196"/>
      <c r="QLQ36" s="182"/>
      <c r="QLR36" s="183"/>
      <c r="QLS36" s="184"/>
      <c r="QLT36" s="185"/>
      <c r="QLU36" s="186"/>
      <c r="QLV36" s="186"/>
      <c r="QLW36" s="186"/>
      <c r="QLY36" s="188"/>
      <c r="QLZ36" s="186"/>
      <c r="QMA36" s="186"/>
      <c r="QMB36" s="196"/>
      <c r="QMC36" s="182"/>
      <c r="QMD36" s="183"/>
      <c r="QME36" s="184"/>
      <c r="QMF36" s="185"/>
      <c r="QMG36" s="186"/>
      <c r="QMH36" s="186"/>
      <c r="QMI36" s="186"/>
      <c r="QMK36" s="188"/>
      <c r="QML36" s="186"/>
      <c r="QMM36" s="186"/>
      <c r="QMN36" s="196"/>
      <c r="QMO36" s="182"/>
      <c r="QMP36" s="183"/>
      <c r="QMQ36" s="184"/>
      <c r="QMR36" s="185"/>
      <c r="QMS36" s="186"/>
      <c r="QMT36" s="186"/>
      <c r="QMU36" s="186"/>
      <c r="QMW36" s="188"/>
      <c r="QMX36" s="186"/>
      <c r="QMY36" s="186"/>
      <c r="QMZ36" s="196"/>
      <c r="QNA36" s="182"/>
      <c r="QNB36" s="183"/>
      <c r="QNC36" s="184"/>
      <c r="QND36" s="185"/>
      <c r="QNE36" s="186"/>
      <c r="QNF36" s="186"/>
      <c r="QNG36" s="186"/>
      <c r="QNI36" s="188"/>
      <c r="QNJ36" s="186"/>
      <c r="QNK36" s="186"/>
      <c r="QNL36" s="196"/>
      <c r="QNM36" s="182"/>
      <c r="QNN36" s="183"/>
      <c r="QNO36" s="184"/>
      <c r="QNP36" s="185"/>
      <c r="QNQ36" s="186"/>
      <c r="QNR36" s="186"/>
      <c r="QNS36" s="186"/>
      <c r="QNU36" s="188"/>
      <c r="QNV36" s="186"/>
      <c r="QNW36" s="186"/>
      <c r="QNX36" s="196"/>
      <c r="QNY36" s="182"/>
      <c r="QNZ36" s="183"/>
      <c r="QOA36" s="184"/>
      <c r="QOB36" s="185"/>
      <c r="QOC36" s="186"/>
      <c r="QOD36" s="186"/>
      <c r="QOE36" s="186"/>
      <c r="QOG36" s="188"/>
      <c r="QOH36" s="186"/>
      <c r="QOI36" s="186"/>
      <c r="QOJ36" s="196"/>
      <c r="QOK36" s="182"/>
      <c r="QOL36" s="183"/>
      <c r="QOM36" s="184"/>
      <c r="QON36" s="185"/>
      <c r="QOO36" s="186"/>
      <c r="QOP36" s="186"/>
      <c r="QOQ36" s="186"/>
      <c r="QOS36" s="188"/>
      <c r="QOT36" s="186"/>
      <c r="QOU36" s="186"/>
      <c r="QOV36" s="196"/>
      <c r="QOW36" s="182"/>
      <c r="QOX36" s="183"/>
      <c r="QOY36" s="184"/>
      <c r="QOZ36" s="185"/>
      <c r="QPA36" s="186"/>
      <c r="QPB36" s="186"/>
      <c r="QPC36" s="186"/>
      <c r="QPE36" s="188"/>
      <c r="QPF36" s="186"/>
      <c r="QPG36" s="186"/>
      <c r="QPH36" s="196"/>
      <c r="QPI36" s="182"/>
      <c r="QPJ36" s="183"/>
      <c r="QPK36" s="184"/>
      <c r="QPL36" s="185"/>
      <c r="QPM36" s="186"/>
      <c r="QPN36" s="186"/>
      <c r="QPO36" s="186"/>
      <c r="QPQ36" s="188"/>
      <c r="QPR36" s="186"/>
      <c r="QPS36" s="186"/>
      <c r="QPT36" s="196"/>
      <c r="QPU36" s="182"/>
      <c r="QPV36" s="183"/>
      <c r="QPW36" s="184"/>
      <c r="QPX36" s="185"/>
      <c r="QPY36" s="186"/>
      <c r="QPZ36" s="186"/>
      <c r="QQA36" s="186"/>
      <c r="QQC36" s="188"/>
      <c r="QQD36" s="186"/>
      <c r="QQE36" s="186"/>
      <c r="QQF36" s="196"/>
      <c r="QQG36" s="182"/>
      <c r="QQH36" s="183"/>
      <c r="QQI36" s="184"/>
      <c r="QQJ36" s="185"/>
      <c r="QQK36" s="186"/>
      <c r="QQL36" s="186"/>
      <c r="QQM36" s="186"/>
      <c r="QQO36" s="188"/>
      <c r="QQP36" s="186"/>
      <c r="QQQ36" s="186"/>
      <c r="QQR36" s="196"/>
      <c r="QQS36" s="182"/>
      <c r="QQT36" s="183"/>
      <c r="QQU36" s="184"/>
      <c r="QQV36" s="185"/>
      <c r="QQW36" s="186"/>
      <c r="QQX36" s="186"/>
      <c r="QQY36" s="186"/>
      <c r="QRA36" s="188"/>
      <c r="QRB36" s="186"/>
      <c r="QRC36" s="186"/>
      <c r="QRD36" s="196"/>
      <c r="QRE36" s="182"/>
      <c r="QRF36" s="183"/>
      <c r="QRG36" s="184"/>
      <c r="QRH36" s="185"/>
      <c r="QRI36" s="186"/>
      <c r="QRJ36" s="186"/>
      <c r="QRK36" s="186"/>
      <c r="QRM36" s="188"/>
      <c r="QRN36" s="186"/>
      <c r="QRO36" s="186"/>
      <c r="QRP36" s="196"/>
      <c r="QRQ36" s="182"/>
      <c r="QRR36" s="183"/>
      <c r="QRS36" s="184"/>
      <c r="QRT36" s="185"/>
      <c r="QRU36" s="186"/>
      <c r="QRV36" s="186"/>
      <c r="QRW36" s="186"/>
      <c r="QRY36" s="188"/>
      <c r="QRZ36" s="186"/>
      <c r="QSA36" s="186"/>
      <c r="QSB36" s="196"/>
      <c r="QSC36" s="182"/>
      <c r="QSD36" s="183"/>
      <c r="QSE36" s="184"/>
      <c r="QSF36" s="185"/>
      <c r="QSG36" s="186"/>
      <c r="QSH36" s="186"/>
      <c r="QSI36" s="186"/>
      <c r="QSK36" s="188"/>
      <c r="QSL36" s="186"/>
      <c r="QSM36" s="186"/>
      <c r="QSN36" s="196"/>
      <c r="QSO36" s="182"/>
      <c r="QSP36" s="183"/>
      <c r="QSQ36" s="184"/>
      <c r="QSR36" s="185"/>
      <c r="QSS36" s="186"/>
      <c r="QST36" s="186"/>
      <c r="QSU36" s="186"/>
      <c r="QSW36" s="188"/>
      <c r="QSX36" s="186"/>
      <c r="QSY36" s="186"/>
      <c r="QSZ36" s="196"/>
      <c r="QTA36" s="182"/>
      <c r="QTB36" s="183"/>
      <c r="QTC36" s="184"/>
      <c r="QTD36" s="185"/>
      <c r="QTE36" s="186"/>
      <c r="QTF36" s="186"/>
      <c r="QTG36" s="186"/>
      <c r="QTI36" s="188"/>
      <c r="QTJ36" s="186"/>
      <c r="QTK36" s="186"/>
      <c r="QTL36" s="196"/>
      <c r="QTM36" s="182"/>
      <c r="QTN36" s="183"/>
      <c r="QTO36" s="184"/>
      <c r="QTP36" s="185"/>
      <c r="QTQ36" s="186"/>
      <c r="QTR36" s="186"/>
      <c r="QTS36" s="186"/>
      <c r="QTU36" s="188"/>
      <c r="QTV36" s="186"/>
      <c r="QTW36" s="186"/>
      <c r="QTX36" s="196"/>
      <c r="QTY36" s="182"/>
      <c r="QTZ36" s="183"/>
      <c r="QUA36" s="184"/>
      <c r="QUB36" s="185"/>
      <c r="QUC36" s="186"/>
      <c r="QUD36" s="186"/>
      <c r="QUE36" s="186"/>
      <c r="QUG36" s="188"/>
      <c r="QUH36" s="186"/>
      <c r="QUI36" s="186"/>
      <c r="QUJ36" s="196"/>
      <c r="QUK36" s="182"/>
      <c r="QUL36" s="183"/>
      <c r="QUM36" s="184"/>
      <c r="QUN36" s="185"/>
      <c r="QUO36" s="186"/>
      <c r="QUP36" s="186"/>
      <c r="QUQ36" s="186"/>
      <c r="QUS36" s="188"/>
      <c r="QUT36" s="186"/>
      <c r="QUU36" s="186"/>
      <c r="QUV36" s="196"/>
      <c r="QUW36" s="182"/>
      <c r="QUX36" s="183"/>
      <c r="QUY36" s="184"/>
      <c r="QUZ36" s="185"/>
      <c r="QVA36" s="186"/>
      <c r="QVB36" s="186"/>
      <c r="QVC36" s="186"/>
      <c r="QVE36" s="188"/>
      <c r="QVF36" s="186"/>
      <c r="QVG36" s="186"/>
      <c r="QVH36" s="196"/>
      <c r="QVI36" s="182"/>
      <c r="QVJ36" s="183"/>
      <c r="QVK36" s="184"/>
      <c r="QVL36" s="185"/>
      <c r="QVM36" s="186"/>
      <c r="QVN36" s="186"/>
      <c r="QVO36" s="186"/>
      <c r="QVQ36" s="188"/>
      <c r="QVR36" s="186"/>
      <c r="QVS36" s="186"/>
      <c r="QVT36" s="196"/>
      <c r="QVU36" s="182"/>
      <c r="QVV36" s="183"/>
      <c r="QVW36" s="184"/>
      <c r="QVX36" s="185"/>
      <c r="QVY36" s="186"/>
      <c r="QVZ36" s="186"/>
      <c r="QWA36" s="186"/>
      <c r="QWC36" s="188"/>
      <c r="QWD36" s="186"/>
      <c r="QWE36" s="186"/>
      <c r="QWF36" s="196"/>
      <c r="QWG36" s="182"/>
      <c r="QWH36" s="183"/>
      <c r="QWI36" s="184"/>
      <c r="QWJ36" s="185"/>
      <c r="QWK36" s="186"/>
      <c r="QWL36" s="186"/>
      <c r="QWM36" s="186"/>
      <c r="QWO36" s="188"/>
      <c r="QWP36" s="186"/>
      <c r="QWQ36" s="186"/>
      <c r="QWR36" s="196"/>
      <c r="QWS36" s="182"/>
      <c r="QWT36" s="183"/>
      <c r="QWU36" s="184"/>
      <c r="QWV36" s="185"/>
      <c r="QWW36" s="186"/>
      <c r="QWX36" s="186"/>
      <c r="QWY36" s="186"/>
      <c r="QXA36" s="188"/>
      <c r="QXB36" s="186"/>
      <c r="QXC36" s="186"/>
      <c r="QXD36" s="196"/>
      <c r="QXE36" s="182"/>
      <c r="QXF36" s="183"/>
      <c r="QXG36" s="184"/>
      <c r="QXH36" s="185"/>
      <c r="QXI36" s="186"/>
      <c r="QXJ36" s="186"/>
      <c r="QXK36" s="186"/>
      <c r="QXM36" s="188"/>
      <c r="QXN36" s="186"/>
      <c r="QXO36" s="186"/>
      <c r="QXP36" s="196"/>
      <c r="QXQ36" s="182"/>
      <c r="QXR36" s="183"/>
      <c r="QXS36" s="184"/>
      <c r="QXT36" s="185"/>
      <c r="QXU36" s="186"/>
      <c r="QXV36" s="186"/>
      <c r="QXW36" s="186"/>
      <c r="QXY36" s="188"/>
      <c r="QXZ36" s="186"/>
      <c r="QYA36" s="186"/>
      <c r="QYB36" s="196"/>
      <c r="QYC36" s="182"/>
      <c r="QYD36" s="183"/>
      <c r="QYE36" s="184"/>
      <c r="QYF36" s="185"/>
      <c r="QYG36" s="186"/>
      <c r="QYH36" s="186"/>
      <c r="QYI36" s="186"/>
      <c r="QYK36" s="188"/>
      <c r="QYL36" s="186"/>
      <c r="QYM36" s="186"/>
      <c r="QYN36" s="196"/>
      <c r="QYO36" s="182"/>
      <c r="QYP36" s="183"/>
      <c r="QYQ36" s="184"/>
      <c r="QYR36" s="185"/>
      <c r="QYS36" s="186"/>
      <c r="QYT36" s="186"/>
      <c r="QYU36" s="186"/>
      <c r="QYW36" s="188"/>
      <c r="QYX36" s="186"/>
      <c r="QYY36" s="186"/>
      <c r="QYZ36" s="196"/>
      <c r="QZA36" s="182"/>
      <c r="QZB36" s="183"/>
      <c r="QZC36" s="184"/>
      <c r="QZD36" s="185"/>
      <c r="QZE36" s="186"/>
      <c r="QZF36" s="186"/>
      <c r="QZG36" s="186"/>
      <c r="QZI36" s="188"/>
      <c r="QZJ36" s="186"/>
      <c r="QZK36" s="186"/>
      <c r="QZL36" s="196"/>
      <c r="QZM36" s="182"/>
      <c r="QZN36" s="183"/>
      <c r="QZO36" s="184"/>
      <c r="QZP36" s="185"/>
      <c r="QZQ36" s="186"/>
      <c r="QZR36" s="186"/>
      <c r="QZS36" s="186"/>
      <c r="QZU36" s="188"/>
      <c r="QZV36" s="186"/>
      <c r="QZW36" s="186"/>
      <c r="QZX36" s="196"/>
      <c r="QZY36" s="182"/>
      <c r="QZZ36" s="183"/>
      <c r="RAA36" s="184"/>
      <c r="RAB36" s="185"/>
      <c r="RAC36" s="186"/>
      <c r="RAD36" s="186"/>
      <c r="RAE36" s="186"/>
      <c r="RAG36" s="188"/>
      <c r="RAH36" s="186"/>
      <c r="RAI36" s="186"/>
      <c r="RAJ36" s="196"/>
      <c r="RAK36" s="182"/>
      <c r="RAL36" s="183"/>
      <c r="RAM36" s="184"/>
      <c r="RAN36" s="185"/>
      <c r="RAO36" s="186"/>
      <c r="RAP36" s="186"/>
      <c r="RAQ36" s="186"/>
      <c r="RAS36" s="188"/>
      <c r="RAT36" s="186"/>
      <c r="RAU36" s="186"/>
      <c r="RAV36" s="196"/>
      <c r="RAW36" s="182"/>
      <c r="RAX36" s="183"/>
      <c r="RAY36" s="184"/>
      <c r="RAZ36" s="185"/>
      <c r="RBA36" s="186"/>
      <c r="RBB36" s="186"/>
      <c r="RBC36" s="186"/>
      <c r="RBE36" s="188"/>
      <c r="RBF36" s="186"/>
      <c r="RBG36" s="186"/>
      <c r="RBH36" s="196"/>
      <c r="RBI36" s="182"/>
      <c r="RBJ36" s="183"/>
      <c r="RBK36" s="184"/>
      <c r="RBL36" s="185"/>
      <c r="RBM36" s="186"/>
      <c r="RBN36" s="186"/>
      <c r="RBO36" s="186"/>
      <c r="RBQ36" s="188"/>
      <c r="RBR36" s="186"/>
      <c r="RBS36" s="186"/>
      <c r="RBT36" s="196"/>
      <c r="RBU36" s="182"/>
      <c r="RBV36" s="183"/>
      <c r="RBW36" s="184"/>
      <c r="RBX36" s="185"/>
      <c r="RBY36" s="186"/>
      <c r="RBZ36" s="186"/>
      <c r="RCA36" s="186"/>
      <c r="RCC36" s="188"/>
      <c r="RCD36" s="186"/>
      <c r="RCE36" s="186"/>
      <c r="RCF36" s="196"/>
      <c r="RCG36" s="182"/>
      <c r="RCH36" s="183"/>
      <c r="RCI36" s="184"/>
      <c r="RCJ36" s="185"/>
      <c r="RCK36" s="186"/>
      <c r="RCL36" s="186"/>
      <c r="RCM36" s="186"/>
      <c r="RCO36" s="188"/>
      <c r="RCP36" s="186"/>
      <c r="RCQ36" s="186"/>
      <c r="RCR36" s="196"/>
      <c r="RCS36" s="182"/>
      <c r="RCT36" s="183"/>
      <c r="RCU36" s="184"/>
      <c r="RCV36" s="185"/>
      <c r="RCW36" s="186"/>
      <c r="RCX36" s="186"/>
      <c r="RCY36" s="186"/>
      <c r="RDA36" s="188"/>
      <c r="RDB36" s="186"/>
      <c r="RDC36" s="186"/>
      <c r="RDD36" s="196"/>
      <c r="RDE36" s="182"/>
      <c r="RDF36" s="183"/>
      <c r="RDG36" s="184"/>
      <c r="RDH36" s="185"/>
      <c r="RDI36" s="186"/>
      <c r="RDJ36" s="186"/>
      <c r="RDK36" s="186"/>
      <c r="RDM36" s="188"/>
      <c r="RDN36" s="186"/>
      <c r="RDO36" s="186"/>
      <c r="RDP36" s="196"/>
      <c r="RDQ36" s="182"/>
      <c r="RDR36" s="183"/>
      <c r="RDS36" s="184"/>
      <c r="RDT36" s="185"/>
      <c r="RDU36" s="186"/>
      <c r="RDV36" s="186"/>
      <c r="RDW36" s="186"/>
      <c r="RDY36" s="188"/>
      <c r="RDZ36" s="186"/>
      <c r="REA36" s="186"/>
      <c r="REB36" s="196"/>
      <c r="REC36" s="182"/>
      <c r="RED36" s="183"/>
      <c r="REE36" s="184"/>
      <c r="REF36" s="185"/>
      <c r="REG36" s="186"/>
      <c r="REH36" s="186"/>
      <c r="REI36" s="186"/>
      <c r="REK36" s="188"/>
      <c r="REL36" s="186"/>
      <c r="REM36" s="186"/>
      <c r="REN36" s="196"/>
      <c r="REO36" s="182"/>
      <c r="REP36" s="183"/>
      <c r="REQ36" s="184"/>
      <c r="RER36" s="185"/>
      <c r="RES36" s="186"/>
      <c r="RET36" s="186"/>
      <c r="REU36" s="186"/>
      <c r="REW36" s="188"/>
      <c r="REX36" s="186"/>
      <c r="REY36" s="186"/>
      <c r="REZ36" s="196"/>
      <c r="RFA36" s="182"/>
      <c r="RFB36" s="183"/>
      <c r="RFC36" s="184"/>
      <c r="RFD36" s="185"/>
      <c r="RFE36" s="186"/>
      <c r="RFF36" s="186"/>
      <c r="RFG36" s="186"/>
      <c r="RFI36" s="188"/>
      <c r="RFJ36" s="186"/>
      <c r="RFK36" s="186"/>
      <c r="RFL36" s="196"/>
      <c r="RFM36" s="182"/>
      <c r="RFN36" s="183"/>
      <c r="RFO36" s="184"/>
      <c r="RFP36" s="185"/>
      <c r="RFQ36" s="186"/>
      <c r="RFR36" s="186"/>
      <c r="RFS36" s="186"/>
      <c r="RFU36" s="188"/>
      <c r="RFV36" s="186"/>
      <c r="RFW36" s="186"/>
      <c r="RFX36" s="196"/>
      <c r="RFY36" s="182"/>
      <c r="RFZ36" s="183"/>
      <c r="RGA36" s="184"/>
      <c r="RGB36" s="185"/>
      <c r="RGC36" s="186"/>
      <c r="RGD36" s="186"/>
      <c r="RGE36" s="186"/>
      <c r="RGG36" s="188"/>
      <c r="RGH36" s="186"/>
      <c r="RGI36" s="186"/>
      <c r="RGJ36" s="196"/>
      <c r="RGK36" s="182"/>
      <c r="RGL36" s="183"/>
      <c r="RGM36" s="184"/>
      <c r="RGN36" s="185"/>
      <c r="RGO36" s="186"/>
      <c r="RGP36" s="186"/>
      <c r="RGQ36" s="186"/>
      <c r="RGS36" s="188"/>
      <c r="RGT36" s="186"/>
      <c r="RGU36" s="186"/>
      <c r="RGV36" s="196"/>
      <c r="RGW36" s="182"/>
      <c r="RGX36" s="183"/>
      <c r="RGY36" s="184"/>
      <c r="RGZ36" s="185"/>
      <c r="RHA36" s="186"/>
      <c r="RHB36" s="186"/>
      <c r="RHC36" s="186"/>
      <c r="RHE36" s="188"/>
      <c r="RHF36" s="186"/>
      <c r="RHG36" s="186"/>
      <c r="RHH36" s="196"/>
      <c r="RHI36" s="182"/>
      <c r="RHJ36" s="183"/>
      <c r="RHK36" s="184"/>
      <c r="RHL36" s="185"/>
      <c r="RHM36" s="186"/>
      <c r="RHN36" s="186"/>
      <c r="RHO36" s="186"/>
      <c r="RHQ36" s="188"/>
      <c r="RHR36" s="186"/>
      <c r="RHS36" s="186"/>
      <c r="RHT36" s="196"/>
      <c r="RHU36" s="182"/>
      <c r="RHV36" s="183"/>
      <c r="RHW36" s="184"/>
      <c r="RHX36" s="185"/>
      <c r="RHY36" s="186"/>
      <c r="RHZ36" s="186"/>
      <c r="RIA36" s="186"/>
      <c r="RIC36" s="188"/>
      <c r="RID36" s="186"/>
      <c r="RIE36" s="186"/>
      <c r="RIF36" s="196"/>
      <c r="RIG36" s="182"/>
      <c r="RIH36" s="183"/>
      <c r="RII36" s="184"/>
      <c r="RIJ36" s="185"/>
      <c r="RIK36" s="186"/>
      <c r="RIL36" s="186"/>
      <c r="RIM36" s="186"/>
      <c r="RIO36" s="188"/>
      <c r="RIP36" s="186"/>
      <c r="RIQ36" s="186"/>
      <c r="RIR36" s="196"/>
      <c r="RIS36" s="182"/>
      <c r="RIT36" s="183"/>
      <c r="RIU36" s="184"/>
      <c r="RIV36" s="185"/>
      <c r="RIW36" s="186"/>
      <c r="RIX36" s="186"/>
      <c r="RIY36" s="186"/>
      <c r="RJA36" s="188"/>
      <c r="RJB36" s="186"/>
      <c r="RJC36" s="186"/>
      <c r="RJD36" s="196"/>
      <c r="RJE36" s="182"/>
      <c r="RJF36" s="183"/>
      <c r="RJG36" s="184"/>
      <c r="RJH36" s="185"/>
      <c r="RJI36" s="186"/>
      <c r="RJJ36" s="186"/>
      <c r="RJK36" s="186"/>
      <c r="RJM36" s="188"/>
      <c r="RJN36" s="186"/>
      <c r="RJO36" s="186"/>
      <c r="RJP36" s="196"/>
      <c r="RJQ36" s="182"/>
      <c r="RJR36" s="183"/>
      <c r="RJS36" s="184"/>
      <c r="RJT36" s="185"/>
      <c r="RJU36" s="186"/>
      <c r="RJV36" s="186"/>
      <c r="RJW36" s="186"/>
      <c r="RJY36" s="188"/>
      <c r="RJZ36" s="186"/>
      <c r="RKA36" s="186"/>
      <c r="RKB36" s="196"/>
      <c r="RKC36" s="182"/>
      <c r="RKD36" s="183"/>
      <c r="RKE36" s="184"/>
      <c r="RKF36" s="185"/>
      <c r="RKG36" s="186"/>
      <c r="RKH36" s="186"/>
      <c r="RKI36" s="186"/>
      <c r="RKK36" s="188"/>
      <c r="RKL36" s="186"/>
      <c r="RKM36" s="186"/>
      <c r="RKN36" s="196"/>
      <c r="RKO36" s="182"/>
      <c r="RKP36" s="183"/>
      <c r="RKQ36" s="184"/>
      <c r="RKR36" s="185"/>
      <c r="RKS36" s="186"/>
      <c r="RKT36" s="186"/>
      <c r="RKU36" s="186"/>
      <c r="RKW36" s="188"/>
      <c r="RKX36" s="186"/>
      <c r="RKY36" s="186"/>
      <c r="RKZ36" s="196"/>
      <c r="RLA36" s="182"/>
      <c r="RLB36" s="183"/>
      <c r="RLC36" s="184"/>
      <c r="RLD36" s="185"/>
      <c r="RLE36" s="186"/>
      <c r="RLF36" s="186"/>
      <c r="RLG36" s="186"/>
      <c r="RLI36" s="188"/>
      <c r="RLJ36" s="186"/>
      <c r="RLK36" s="186"/>
      <c r="RLL36" s="196"/>
      <c r="RLM36" s="182"/>
      <c r="RLN36" s="183"/>
      <c r="RLO36" s="184"/>
      <c r="RLP36" s="185"/>
      <c r="RLQ36" s="186"/>
      <c r="RLR36" s="186"/>
      <c r="RLS36" s="186"/>
      <c r="RLU36" s="188"/>
      <c r="RLV36" s="186"/>
      <c r="RLW36" s="186"/>
      <c r="RLX36" s="196"/>
      <c r="RLY36" s="182"/>
      <c r="RLZ36" s="183"/>
      <c r="RMA36" s="184"/>
      <c r="RMB36" s="185"/>
      <c r="RMC36" s="186"/>
      <c r="RMD36" s="186"/>
      <c r="RME36" s="186"/>
      <c r="RMG36" s="188"/>
      <c r="RMH36" s="186"/>
      <c r="RMI36" s="186"/>
      <c r="RMJ36" s="196"/>
      <c r="RMK36" s="182"/>
      <c r="RML36" s="183"/>
      <c r="RMM36" s="184"/>
      <c r="RMN36" s="185"/>
      <c r="RMO36" s="186"/>
      <c r="RMP36" s="186"/>
      <c r="RMQ36" s="186"/>
      <c r="RMS36" s="188"/>
      <c r="RMT36" s="186"/>
      <c r="RMU36" s="186"/>
      <c r="RMV36" s="196"/>
      <c r="RMW36" s="182"/>
      <c r="RMX36" s="183"/>
      <c r="RMY36" s="184"/>
      <c r="RMZ36" s="185"/>
      <c r="RNA36" s="186"/>
      <c r="RNB36" s="186"/>
      <c r="RNC36" s="186"/>
      <c r="RNE36" s="188"/>
      <c r="RNF36" s="186"/>
      <c r="RNG36" s="186"/>
      <c r="RNH36" s="196"/>
      <c r="RNI36" s="182"/>
      <c r="RNJ36" s="183"/>
      <c r="RNK36" s="184"/>
      <c r="RNL36" s="185"/>
      <c r="RNM36" s="186"/>
      <c r="RNN36" s="186"/>
      <c r="RNO36" s="186"/>
      <c r="RNQ36" s="188"/>
      <c r="RNR36" s="186"/>
      <c r="RNS36" s="186"/>
      <c r="RNT36" s="196"/>
      <c r="RNU36" s="182"/>
      <c r="RNV36" s="183"/>
      <c r="RNW36" s="184"/>
      <c r="RNX36" s="185"/>
      <c r="RNY36" s="186"/>
      <c r="RNZ36" s="186"/>
      <c r="ROA36" s="186"/>
      <c r="ROC36" s="188"/>
      <c r="ROD36" s="186"/>
      <c r="ROE36" s="186"/>
      <c r="ROF36" s="196"/>
      <c r="ROG36" s="182"/>
      <c r="ROH36" s="183"/>
      <c r="ROI36" s="184"/>
      <c r="ROJ36" s="185"/>
      <c r="ROK36" s="186"/>
      <c r="ROL36" s="186"/>
      <c r="ROM36" s="186"/>
      <c r="ROO36" s="188"/>
      <c r="ROP36" s="186"/>
      <c r="ROQ36" s="186"/>
      <c r="ROR36" s="196"/>
      <c r="ROS36" s="182"/>
      <c r="ROT36" s="183"/>
      <c r="ROU36" s="184"/>
      <c r="ROV36" s="185"/>
      <c r="ROW36" s="186"/>
      <c r="ROX36" s="186"/>
      <c r="ROY36" s="186"/>
      <c r="RPA36" s="188"/>
      <c r="RPB36" s="186"/>
      <c r="RPC36" s="186"/>
      <c r="RPD36" s="196"/>
      <c r="RPE36" s="182"/>
      <c r="RPF36" s="183"/>
      <c r="RPG36" s="184"/>
      <c r="RPH36" s="185"/>
      <c r="RPI36" s="186"/>
      <c r="RPJ36" s="186"/>
      <c r="RPK36" s="186"/>
      <c r="RPM36" s="188"/>
      <c r="RPN36" s="186"/>
      <c r="RPO36" s="186"/>
      <c r="RPP36" s="196"/>
      <c r="RPQ36" s="182"/>
      <c r="RPR36" s="183"/>
      <c r="RPS36" s="184"/>
      <c r="RPT36" s="185"/>
      <c r="RPU36" s="186"/>
      <c r="RPV36" s="186"/>
      <c r="RPW36" s="186"/>
      <c r="RPY36" s="188"/>
      <c r="RPZ36" s="186"/>
      <c r="RQA36" s="186"/>
      <c r="RQB36" s="196"/>
      <c r="RQC36" s="182"/>
      <c r="RQD36" s="183"/>
      <c r="RQE36" s="184"/>
      <c r="RQF36" s="185"/>
      <c r="RQG36" s="186"/>
      <c r="RQH36" s="186"/>
      <c r="RQI36" s="186"/>
      <c r="RQK36" s="188"/>
      <c r="RQL36" s="186"/>
      <c r="RQM36" s="186"/>
      <c r="RQN36" s="196"/>
      <c r="RQO36" s="182"/>
      <c r="RQP36" s="183"/>
      <c r="RQQ36" s="184"/>
      <c r="RQR36" s="185"/>
      <c r="RQS36" s="186"/>
      <c r="RQT36" s="186"/>
      <c r="RQU36" s="186"/>
      <c r="RQW36" s="188"/>
      <c r="RQX36" s="186"/>
      <c r="RQY36" s="186"/>
      <c r="RQZ36" s="196"/>
      <c r="RRA36" s="182"/>
      <c r="RRB36" s="183"/>
      <c r="RRC36" s="184"/>
      <c r="RRD36" s="185"/>
      <c r="RRE36" s="186"/>
      <c r="RRF36" s="186"/>
      <c r="RRG36" s="186"/>
      <c r="RRI36" s="188"/>
      <c r="RRJ36" s="186"/>
      <c r="RRK36" s="186"/>
      <c r="RRL36" s="196"/>
      <c r="RRM36" s="182"/>
      <c r="RRN36" s="183"/>
      <c r="RRO36" s="184"/>
      <c r="RRP36" s="185"/>
      <c r="RRQ36" s="186"/>
      <c r="RRR36" s="186"/>
      <c r="RRS36" s="186"/>
      <c r="RRU36" s="188"/>
      <c r="RRV36" s="186"/>
      <c r="RRW36" s="186"/>
      <c r="RRX36" s="196"/>
      <c r="RRY36" s="182"/>
      <c r="RRZ36" s="183"/>
      <c r="RSA36" s="184"/>
      <c r="RSB36" s="185"/>
      <c r="RSC36" s="186"/>
      <c r="RSD36" s="186"/>
      <c r="RSE36" s="186"/>
      <c r="RSG36" s="188"/>
      <c r="RSH36" s="186"/>
      <c r="RSI36" s="186"/>
      <c r="RSJ36" s="196"/>
      <c r="RSK36" s="182"/>
      <c r="RSL36" s="183"/>
      <c r="RSM36" s="184"/>
      <c r="RSN36" s="185"/>
      <c r="RSO36" s="186"/>
      <c r="RSP36" s="186"/>
      <c r="RSQ36" s="186"/>
      <c r="RSS36" s="188"/>
      <c r="RST36" s="186"/>
      <c r="RSU36" s="186"/>
      <c r="RSV36" s="196"/>
      <c r="RSW36" s="182"/>
      <c r="RSX36" s="183"/>
      <c r="RSY36" s="184"/>
      <c r="RSZ36" s="185"/>
      <c r="RTA36" s="186"/>
      <c r="RTB36" s="186"/>
      <c r="RTC36" s="186"/>
      <c r="RTE36" s="188"/>
      <c r="RTF36" s="186"/>
      <c r="RTG36" s="186"/>
      <c r="RTH36" s="196"/>
      <c r="RTI36" s="182"/>
      <c r="RTJ36" s="183"/>
      <c r="RTK36" s="184"/>
      <c r="RTL36" s="185"/>
      <c r="RTM36" s="186"/>
      <c r="RTN36" s="186"/>
      <c r="RTO36" s="186"/>
      <c r="RTQ36" s="188"/>
      <c r="RTR36" s="186"/>
      <c r="RTS36" s="186"/>
      <c r="RTT36" s="196"/>
      <c r="RTU36" s="182"/>
      <c r="RTV36" s="183"/>
      <c r="RTW36" s="184"/>
      <c r="RTX36" s="185"/>
      <c r="RTY36" s="186"/>
      <c r="RTZ36" s="186"/>
      <c r="RUA36" s="186"/>
      <c r="RUC36" s="188"/>
      <c r="RUD36" s="186"/>
      <c r="RUE36" s="186"/>
      <c r="RUF36" s="196"/>
      <c r="RUG36" s="182"/>
      <c r="RUH36" s="183"/>
      <c r="RUI36" s="184"/>
      <c r="RUJ36" s="185"/>
      <c r="RUK36" s="186"/>
      <c r="RUL36" s="186"/>
      <c r="RUM36" s="186"/>
      <c r="RUO36" s="188"/>
      <c r="RUP36" s="186"/>
      <c r="RUQ36" s="186"/>
      <c r="RUR36" s="196"/>
      <c r="RUS36" s="182"/>
      <c r="RUT36" s="183"/>
      <c r="RUU36" s="184"/>
      <c r="RUV36" s="185"/>
      <c r="RUW36" s="186"/>
      <c r="RUX36" s="186"/>
      <c r="RUY36" s="186"/>
      <c r="RVA36" s="188"/>
      <c r="RVB36" s="186"/>
      <c r="RVC36" s="186"/>
      <c r="RVD36" s="196"/>
      <c r="RVE36" s="182"/>
      <c r="RVF36" s="183"/>
      <c r="RVG36" s="184"/>
      <c r="RVH36" s="185"/>
      <c r="RVI36" s="186"/>
      <c r="RVJ36" s="186"/>
      <c r="RVK36" s="186"/>
      <c r="RVM36" s="188"/>
      <c r="RVN36" s="186"/>
      <c r="RVO36" s="186"/>
      <c r="RVP36" s="196"/>
      <c r="RVQ36" s="182"/>
      <c r="RVR36" s="183"/>
      <c r="RVS36" s="184"/>
      <c r="RVT36" s="185"/>
      <c r="RVU36" s="186"/>
      <c r="RVV36" s="186"/>
      <c r="RVW36" s="186"/>
      <c r="RVY36" s="188"/>
      <c r="RVZ36" s="186"/>
      <c r="RWA36" s="186"/>
      <c r="RWB36" s="196"/>
      <c r="RWC36" s="182"/>
      <c r="RWD36" s="183"/>
      <c r="RWE36" s="184"/>
      <c r="RWF36" s="185"/>
      <c r="RWG36" s="186"/>
      <c r="RWH36" s="186"/>
      <c r="RWI36" s="186"/>
      <c r="RWK36" s="188"/>
      <c r="RWL36" s="186"/>
      <c r="RWM36" s="186"/>
      <c r="RWN36" s="196"/>
      <c r="RWO36" s="182"/>
      <c r="RWP36" s="183"/>
      <c r="RWQ36" s="184"/>
      <c r="RWR36" s="185"/>
      <c r="RWS36" s="186"/>
      <c r="RWT36" s="186"/>
      <c r="RWU36" s="186"/>
      <c r="RWW36" s="188"/>
      <c r="RWX36" s="186"/>
      <c r="RWY36" s="186"/>
      <c r="RWZ36" s="196"/>
      <c r="RXA36" s="182"/>
      <c r="RXB36" s="183"/>
      <c r="RXC36" s="184"/>
      <c r="RXD36" s="185"/>
      <c r="RXE36" s="186"/>
      <c r="RXF36" s="186"/>
      <c r="RXG36" s="186"/>
      <c r="RXI36" s="188"/>
      <c r="RXJ36" s="186"/>
      <c r="RXK36" s="186"/>
      <c r="RXL36" s="196"/>
      <c r="RXM36" s="182"/>
      <c r="RXN36" s="183"/>
      <c r="RXO36" s="184"/>
      <c r="RXP36" s="185"/>
      <c r="RXQ36" s="186"/>
      <c r="RXR36" s="186"/>
      <c r="RXS36" s="186"/>
      <c r="RXU36" s="188"/>
      <c r="RXV36" s="186"/>
      <c r="RXW36" s="186"/>
      <c r="RXX36" s="196"/>
      <c r="RXY36" s="182"/>
      <c r="RXZ36" s="183"/>
      <c r="RYA36" s="184"/>
      <c r="RYB36" s="185"/>
      <c r="RYC36" s="186"/>
      <c r="RYD36" s="186"/>
      <c r="RYE36" s="186"/>
      <c r="RYG36" s="188"/>
      <c r="RYH36" s="186"/>
      <c r="RYI36" s="186"/>
      <c r="RYJ36" s="196"/>
      <c r="RYK36" s="182"/>
      <c r="RYL36" s="183"/>
      <c r="RYM36" s="184"/>
      <c r="RYN36" s="185"/>
      <c r="RYO36" s="186"/>
      <c r="RYP36" s="186"/>
      <c r="RYQ36" s="186"/>
      <c r="RYS36" s="188"/>
      <c r="RYT36" s="186"/>
      <c r="RYU36" s="186"/>
      <c r="RYV36" s="196"/>
      <c r="RYW36" s="182"/>
      <c r="RYX36" s="183"/>
      <c r="RYY36" s="184"/>
      <c r="RYZ36" s="185"/>
      <c r="RZA36" s="186"/>
      <c r="RZB36" s="186"/>
      <c r="RZC36" s="186"/>
      <c r="RZE36" s="188"/>
      <c r="RZF36" s="186"/>
      <c r="RZG36" s="186"/>
      <c r="RZH36" s="196"/>
      <c r="RZI36" s="182"/>
      <c r="RZJ36" s="183"/>
      <c r="RZK36" s="184"/>
      <c r="RZL36" s="185"/>
      <c r="RZM36" s="186"/>
      <c r="RZN36" s="186"/>
      <c r="RZO36" s="186"/>
      <c r="RZQ36" s="188"/>
      <c r="RZR36" s="186"/>
      <c r="RZS36" s="186"/>
      <c r="RZT36" s="196"/>
      <c r="RZU36" s="182"/>
      <c r="RZV36" s="183"/>
      <c r="RZW36" s="184"/>
      <c r="RZX36" s="185"/>
      <c r="RZY36" s="186"/>
      <c r="RZZ36" s="186"/>
      <c r="SAA36" s="186"/>
      <c r="SAC36" s="188"/>
      <c r="SAD36" s="186"/>
      <c r="SAE36" s="186"/>
      <c r="SAF36" s="196"/>
      <c r="SAG36" s="182"/>
      <c r="SAH36" s="183"/>
      <c r="SAI36" s="184"/>
      <c r="SAJ36" s="185"/>
      <c r="SAK36" s="186"/>
      <c r="SAL36" s="186"/>
      <c r="SAM36" s="186"/>
      <c r="SAO36" s="188"/>
      <c r="SAP36" s="186"/>
      <c r="SAQ36" s="186"/>
      <c r="SAR36" s="196"/>
      <c r="SAS36" s="182"/>
      <c r="SAT36" s="183"/>
      <c r="SAU36" s="184"/>
      <c r="SAV36" s="185"/>
      <c r="SAW36" s="186"/>
      <c r="SAX36" s="186"/>
      <c r="SAY36" s="186"/>
      <c r="SBA36" s="188"/>
      <c r="SBB36" s="186"/>
      <c r="SBC36" s="186"/>
      <c r="SBD36" s="196"/>
      <c r="SBE36" s="182"/>
      <c r="SBF36" s="183"/>
      <c r="SBG36" s="184"/>
      <c r="SBH36" s="185"/>
      <c r="SBI36" s="186"/>
      <c r="SBJ36" s="186"/>
      <c r="SBK36" s="186"/>
      <c r="SBM36" s="188"/>
      <c r="SBN36" s="186"/>
      <c r="SBO36" s="186"/>
      <c r="SBP36" s="196"/>
      <c r="SBQ36" s="182"/>
      <c r="SBR36" s="183"/>
      <c r="SBS36" s="184"/>
      <c r="SBT36" s="185"/>
      <c r="SBU36" s="186"/>
      <c r="SBV36" s="186"/>
      <c r="SBW36" s="186"/>
      <c r="SBY36" s="188"/>
      <c r="SBZ36" s="186"/>
      <c r="SCA36" s="186"/>
      <c r="SCB36" s="196"/>
      <c r="SCC36" s="182"/>
      <c r="SCD36" s="183"/>
      <c r="SCE36" s="184"/>
      <c r="SCF36" s="185"/>
      <c r="SCG36" s="186"/>
      <c r="SCH36" s="186"/>
      <c r="SCI36" s="186"/>
      <c r="SCK36" s="188"/>
      <c r="SCL36" s="186"/>
      <c r="SCM36" s="186"/>
      <c r="SCN36" s="196"/>
      <c r="SCO36" s="182"/>
      <c r="SCP36" s="183"/>
      <c r="SCQ36" s="184"/>
      <c r="SCR36" s="185"/>
      <c r="SCS36" s="186"/>
      <c r="SCT36" s="186"/>
      <c r="SCU36" s="186"/>
      <c r="SCW36" s="188"/>
      <c r="SCX36" s="186"/>
      <c r="SCY36" s="186"/>
      <c r="SCZ36" s="196"/>
      <c r="SDA36" s="182"/>
      <c r="SDB36" s="183"/>
      <c r="SDC36" s="184"/>
      <c r="SDD36" s="185"/>
      <c r="SDE36" s="186"/>
      <c r="SDF36" s="186"/>
      <c r="SDG36" s="186"/>
      <c r="SDI36" s="188"/>
      <c r="SDJ36" s="186"/>
      <c r="SDK36" s="186"/>
      <c r="SDL36" s="196"/>
      <c r="SDM36" s="182"/>
      <c r="SDN36" s="183"/>
      <c r="SDO36" s="184"/>
      <c r="SDP36" s="185"/>
      <c r="SDQ36" s="186"/>
      <c r="SDR36" s="186"/>
      <c r="SDS36" s="186"/>
      <c r="SDU36" s="188"/>
      <c r="SDV36" s="186"/>
      <c r="SDW36" s="186"/>
      <c r="SDX36" s="196"/>
      <c r="SDY36" s="182"/>
      <c r="SDZ36" s="183"/>
      <c r="SEA36" s="184"/>
      <c r="SEB36" s="185"/>
      <c r="SEC36" s="186"/>
      <c r="SED36" s="186"/>
      <c r="SEE36" s="186"/>
      <c r="SEG36" s="188"/>
      <c r="SEH36" s="186"/>
      <c r="SEI36" s="186"/>
      <c r="SEJ36" s="196"/>
      <c r="SEK36" s="182"/>
      <c r="SEL36" s="183"/>
      <c r="SEM36" s="184"/>
      <c r="SEN36" s="185"/>
      <c r="SEO36" s="186"/>
      <c r="SEP36" s="186"/>
      <c r="SEQ36" s="186"/>
      <c r="SES36" s="188"/>
      <c r="SET36" s="186"/>
      <c r="SEU36" s="186"/>
      <c r="SEV36" s="196"/>
      <c r="SEW36" s="182"/>
      <c r="SEX36" s="183"/>
      <c r="SEY36" s="184"/>
      <c r="SEZ36" s="185"/>
      <c r="SFA36" s="186"/>
      <c r="SFB36" s="186"/>
      <c r="SFC36" s="186"/>
      <c r="SFE36" s="188"/>
      <c r="SFF36" s="186"/>
      <c r="SFG36" s="186"/>
      <c r="SFH36" s="196"/>
      <c r="SFI36" s="182"/>
      <c r="SFJ36" s="183"/>
      <c r="SFK36" s="184"/>
      <c r="SFL36" s="185"/>
      <c r="SFM36" s="186"/>
      <c r="SFN36" s="186"/>
      <c r="SFO36" s="186"/>
      <c r="SFQ36" s="188"/>
      <c r="SFR36" s="186"/>
      <c r="SFS36" s="186"/>
      <c r="SFT36" s="196"/>
      <c r="SFU36" s="182"/>
      <c r="SFV36" s="183"/>
      <c r="SFW36" s="184"/>
      <c r="SFX36" s="185"/>
      <c r="SFY36" s="186"/>
      <c r="SFZ36" s="186"/>
      <c r="SGA36" s="186"/>
      <c r="SGC36" s="188"/>
      <c r="SGD36" s="186"/>
      <c r="SGE36" s="186"/>
      <c r="SGF36" s="196"/>
      <c r="SGG36" s="182"/>
      <c r="SGH36" s="183"/>
      <c r="SGI36" s="184"/>
      <c r="SGJ36" s="185"/>
      <c r="SGK36" s="186"/>
      <c r="SGL36" s="186"/>
      <c r="SGM36" s="186"/>
      <c r="SGO36" s="188"/>
      <c r="SGP36" s="186"/>
      <c r="SGQ36" s="186"/>
      <c r="SGR36" s="196"/>
      <c r="SGS36" s="182"/>
      <c r="SGT36" s="183"/>
      <c r="SGU36" s="184"/>
      <c r="SGV36" s="185"/>
      <c r="SGW36" s="186"/>
      <c r="SGX36" s="186"/>
      <c r="SGY36" s="186"/>
      <c r="SHA36" s="188"/>
      <c r="SHB36" s="186"/>
      <c r="SHC36" s="186"/>
      <c r="SHD36" s="196"/>
      <c r="SHE36" s="182"/>
      <c r="SHF36" s="183"/>
      <c r="SHG36" s="184"/>
      <c r="SHH36" s="185"/>
      <c r="SHI36" s="186"/>
      <c r="SHJ36" s="186"/>
      <c r="SHK36" s="186"/>
      <c r="SHM36" s="188"/>
      <c r="SHN36" s="186"/>
      <c r="SHO36" s="186"/>
      <c r="SHP36" s="196"/>
      <c r="SHQ36" s="182"/>
      <c r="SHR36" s="183"/>
      <c r="SHS36" s="184"/>
      <c r="SHT36" s="185"/>
      <c r="SHU36" s="186"/>
      <c r="SHV36" s="186"/>
      <c r="SHW36" s="186"/>
      <c r="SHY36" s="188"/>
      <c r="SHZ36" s="186"/>
      <c r="SIA36" s="186"/>
      <c r="SIB36" s="196"/>
      <c r="SIC36" s="182"/>
      <c r="SID36" s="183"/>
      <c r="SIE36" s="184"/>
      <c r="SIF36" s="185"/>
      <c r="SIG36" s="186"/>
      <c r="SIH36" s="186"/>
      <c r="SII36" s="186"/>
      <c r="SIK36" s="188"/>
      <c r="SIL36" s="186"/>
      <c r="SIM36" s="186"/>
      <c r="SIN36" s="196"/>
      <c r="SIO36" s="182"/>
      <c r="SIP36" s="183"/>
      <c r="SIQ36" s="184"/>
      <c r="SIR36" s="185"/>
      <c r="SIS36" s="186"/>
      <c r="SIT36" s="186"/>
      <c r="SIU36" s="186"/>
      <c r="SIW36" s="188"/>
      <c r="SIX36" s="186"/>
      <c r="SIY36" s="186"/>
      <c r="SIZ36" s="196"/>
      <c r="SJA36" s="182"/>
      <c r="SJB36" s="183"/>
      <c r="SJC36" s="184"/>
      <c r="SJD36" s="185"/>
      <c r="SJE36" s="186"/>
      <c r="SJF36" s="186"/>
      <c r="SJG36" s="186"/>
      <c r="SJI36" s="188"/>
      <c r="SJJ36" s="186"/>
      <c r="SJK36" s="186"/>
      <c r="SJL36" s="196"/>
      <c r="SJM36" s="182"/>
      <c r="SJN36" s="183"/>
      <c r="SJO36" s="184"/>
      <c r="SJP36" s="185"/>
      <c r="SJQ36" s="186"/>
      <c r="SJR36" s="186"/>
      <c r="SJS36" s="186"/>
      <c r="SJU36" s="188"/>
      <c r="SJV36" s="186"/>
      <c r="SJW36" s="186"/>
      <c r="SJX36" s="196"/>
      <c r="SJY36" s="182"/>
      <c r="SJZ36" s="183"/>
      <c r="SKA36" s="184"/>
      <c r="SKB36" s="185"/>
      <c r="SKC36" s="186"/>
      <c r="SKD36" s="186"/>
      <c r="SKE36" s="186"/>
      <c r="SKG36" s="188"/>
      <c r="SKH36" s="186"/>
      <c r="SKI36" s="186"/>
      <c r="SKJ36" s="196"/>
      <c r="SKK36" s="182"/>
      <c r="SKL36" s="183"/>
      <c r="SKM36" s="184"/>
      <c r="SKN36" s="185"/>
      <c r="SKO36" s="186"/>
      <c r="SKP36" s="186"/>
      <c r="SKQ36" s="186"/>
      <c r="SKS36" s="188"/>
      <c r="SKT36" s="186"/>
      <c r="SKU36" s="186"/>
      <c r="SKV36" s="196"/>
      <c r="SKW36" s="182"/>
      <c r="SKX36" s="183"/>
      <c r="SKY36" s="184"/>
      <c r="SKZ36" s="185"/>
      <c r="SLA36" s="186"/>
      <c r="SLB36" s="186"/>
      <c r="SLC36" s="186"/>
      <c r="SLE36" s="188"/>
      <c r="SLF36" s="186"/>
      <c r="SLG36" s="186"/>
      <c r="SLH36" s="196"/>
      <c r="SLI36" s="182"/>
      <c r="SLJ36" s="183"/>
      <c r="SLK36" s="184"/>
      <c r="SLL36" s="185"/>
      <c r="SLM36" s="186"/>
      <c r="SLN36" s="186"/>
      <c r="SLO36" s="186"/>
      <c r="SLQ36" s="188"/>
      <c r="SLR36" s="186"/>
      <c r="SLS36" s="186"/>
      <c r="SLT36" s="196"/>
      <c r="SLU36" s="182"/>
      <c r="SLV36" s="183"/>
      <c r="SLW36" s="184"/>
      <c r="SLX36" s="185"/>
      <c r="SLY36" s="186"/>
      <c r="SLZ36" s="186"/>
      <c r="SMA36" s="186"/>
      <c r="SMC36" s="188"/>
      <c r="SMD36" s="186"/>
      <c r="SME36" s="186"/>
      <c r="SMF36" s="196"/>
      <c r="SMG36" s="182"/>
      <c r="SMH36" s="183"/>
      <c r="SMI36" s="184"/>
      <c r="SMJ36" s="185"/>
      <c r="SMK36" s="186"/>
      <c r="SML36" s="186"/>
      <c r="SMM36" s="186"/>
      <c r="SMO36" s="188"/>
      <c r="SMP36" s="186"/>
      <c r="SMQ36" s="186"/>
      <c r="SMR36" s="196"/>
      <c r="SMS36" s="182"/>
      <c r="SMT36" s="183"/>
      <c r="SMU36" s="184"/>
      <c r="SMV36" s="185"/>
      <c r="SMW36" s="186"/>
      <c r="SMX36" s="186"/>
      <c r="SMY36" s="186"/>
      <c r="SNA36" s="188"/>
      <c r="SNB36" s="186"/>
      <c r="SNC36" s="186"/>
      <c r="SND36" s="196"/>
      <c r="SNE36" s="182"/>
      <c r="SNF36" s="183"/>
      <c r="SNG36" s="184"/>
      <c r="SNH36" s="185"/>
      <c r="SNI36" s="186"/>
      <c r="SNJ36" s="186"/>
      <c r="SNK36" s="186"/>
      <c r="SNM36" s="188"/>
      <c r="SNN36" s="186"/>
      <c r="SNO36" s="186"/>
      <c r="SNP36" s="196"/>
      <c r="SNQ36" s="182"/>
      <c r="SNR36" s="183"/>
      <c r="SNS36" s="184"/>
      <c r="SNT36" s="185"/>
      <c r="SNU36" s="186"/>
      <c r="SNV36" s="186"/>
      <c r="SNW36" s="186"/>
      <c r="SNY36" s="188"/>
      <c r="SNZ36" s="186"/>
      <c r="SOA36" s="186"/>
      <c r="SOB36" s="196"/>
      <c r="SOC36" s="182"/>
      <c r="SOD36" s="183"/>
      <c r="SOE36" s="184"/>
      <c r="SOF36" s="185"/>
      <c r="SOG36" s="186"/>
      <c r="SOH36" s="186"/>
      <c r="SOI36" s="186"/>
      <c r="SOK36" s="188"/>
      <c r="SOL36" s="186"/>
      <c r="SOM36" s="186"/>
      <c r="SON36" s="196"/>
      <c r="SOO36" s="182"/>
      <c r="SOP36" s="183"/>
      <c r="SOQ36" s="184"/>
      <c r="SOR36" s="185"/>
      <c r="SOS36" s="186"/>
      <c r="SOT36" s="186"/>
      <c r="SOU36" s="186"/>
      <c r="SOW36" s="188"/>
      <c r="SOX36" s="186"/>
      <c r="SOY36" s="186"/>
      <c r="SOZ36" s="196"/>
      <c r="SPA36" s="182"/>
      <c r="SPB36" s="183"/>
      <c r="SPC36" s="184"/>
      <c r="SPD36" s="185"/>
      <c r="SPE36" s="186"/>
      <c r="SPF36" s="186"/>
      <c r="SPG36" s="186"/>
      <c r="SPI36" s="188"/>
      <c r="SPJ36" s="186"/>
      <c r="SPK36" s="186"/>
      <c r="SPL36" s="196"/>
      <c r="SPM36" s="182"/>
      <c r="SPN36" s="183"/>
      <c r="SPO36" s="184"/>
      <c r="SPP36" s="185"/>
      <c r="SPQ36" s="186"/>
      <c r="SPR36" s="186"/>
      <c r="SPS36" s="186"/>
      <c r="SPU36" s="188"/>
      <c r="SPV36" s="186"/>
      <c r="SPW36" s="186"/>
      <c r="SPX36" s="196"/>
      <c r="SPY36" s="182"/>
      <c r="SPZ36" s="183"/>
      <c r="SQA36" s="184"/>
      <c r="SQB36" s="185"/>
      <c r="SQC36" s="186"/>
      <c r="SQD36" s="186"/>
      <c r="SQE36" s="186"/>
      <c r="SQG36" s="188"/>
      <c r="SQH36" s="186"/>
      <c r="SQI36" s="186"/>
      <c r="SQJ36" s="196"/>
      <c r="SQK36" s="182"/>
      <c r="SQL36" s="183"/>
      <c r="SQM36" s="184"/>
      <c r="SQN36" s="185"/>
      <c r="SQO36" s="186"/>
      <c r="SQP36" s="186"/>
      <c r="SQQ36" s="186"/>
      <c r="SQS36" s="188"/>
      <c r="SQT36" s="186"/>
      <c r="SQU36" s="186"/>
      <c r="SQV36" s="196"/>
      <c r="SQW36" s="182"/>
      <c r="SQX36" s="183"/>
      <c r="SQY36" s="184"/>
      <c r="SQZ36" s="185"/>
      <c r="SRA36" s="186"/>
      <c r="SRB36" s="186"/>
      <c r="SRC36" s="186"/>
      <c r="SRE36" s="188"/>
      <c r="SRF36" s="186"/>
      <c r="SRG36" s="186"/>
      <c r="SRH36" s="196"/>
      <c r="SRI36" s="182"/>
      <c r="SRJ36" s="183"/>
      <c r="SRK36" s="184"/>
      <c r="SRL36" s="185"/>
      <c r="SRM36" s="186"/>
      <c r="SRN36" s="186"/>
      <c r="SRO36" s="186"/>
      <c r="SRQ36" s="188"/>
      <c r="SRR36" s="186"/>
      <c r="SRS36" s="186"/>
      <c r="SRT36" s="196"/>
      <c r="SRU36" s="182"/>
      <c r="SRV36" s="183"/>
      <c r="SRW36" s="184"/>
      <c r="SRX36" s="185"/>
      <c r="SRY36" s="186"/>
      <c r="SRZ36" s="186"/>
      <c r="SSA36" s="186"/>
      <c r="SSC36" s="188"/>
      <c r="SSD36" s="186"/>
      <c r="SSE36" s="186"/>
      <c r="SSF36" s="196"/>
      <c r="SSG36" s="182"/>
      <c r="SSH36" s="183"/>
      <c r="SSI36" s="184"/>
      <c r="SSJ36" s="185"/>
      <c r="SSK36" s="186"/>
      <c r="SSL36" s="186"/>
      <c r="SSM36" s="186"/>
      <c r="SSO36" s="188"/>
      <c r="SSP36" s="186"/>
      <c r="SSQ36" s="186"/>
      <c r="SSR36" s="196"/>
      <c r="SSS36" s="182"/>
      <c r="SST36" s="183"/>
      <c r="SSU36" s="184"/>
      <c r="SSV36" s="185"/>
      <c r="SSW36" s="186"/>
      <c r="SSX36" s="186"/>
      <c r="SSY36" s="186"/>
      <c r="STA36" s="188"/>
      <c r="STB36" s="186"/>
      <c r="STC36" s="186"/>
      <c r="STD36" s="196"/>
      <c r="STE36" s="182"/>
      <c r="STF36" s="183"/>
      <c r="STG36" s="184"/>
      <c r="STH36" s="185"/>
      <c r="STI36" s="186"/>
      <c r="STJ36" s="186"/>
      <c r="STK36" s="186"/>
      <c r="STM36" s="188"/>
      <c r="STN36" s="186"/>
      <c r="STO36" s="186"/>
      <c r="STP36" s="196"/>
      <c r="STQ36" s="182"/>
      <c r="STR36" s="183"/>
      <c r="STS36" s="184"/>
      <c r="STT36" s="185"/>
      <c r="STU36" s="186"/>
      <c r="STV36" s="186"/>
      <c r="STW36" s="186"/>
      <c r="STY36" s="188"/>
      <c r="STZ36" s="186"/>
      <c r="SUA36" s="186"/>
      <c r="SUB36" s="196"/>
      <c r="SUC36" s="182"/>
      <c r="SUD36" s="183"/>
      <c r="SUE36" s="184"/>
      <c r="SUF36" s="185"/>
      <c r="SUG36" s="186"/>
      <c r="SUH36" s="186"/>
      <c r="SUI36" s="186"/>
      <c r="SUK36" s="188"/>
      <c r="SUL36" s="186"/>
      <c r="SUM36" s="186"/>
      <c r="SUN36" s="196"/>
      <c r="SUO36" s="182"/>
      <c r="SUP36" s="183"/>
      <c r="SUQ36" s="184"/>
      <c r="SUR36" s="185"/>
      <c r="SUS36" s="186"/>
      <c r="SUT36" s="186"/>
      <c r="SUU36" s="186"/>
      <c r="SUW36" s="188"/>
      <c r="SUX36" s="186"/>
      <c r="SUY36" s="186"/>
      <c r="SUZ36" s="196"/>
      <c r="SVA36" s="182"/>
      <c r="SVB36" s="183"/>
      <c r="SVC36" s="184"/>
      <c r="SVD36" s="185"/>
      <c r="SVE36" s="186"/>
      <c r="SVF36" s="186"/>
      <c r="SVG36" s="186"/>
      <c r="SVI36" s="188"/>
      <c r="SVJ36" s="186"/>
      <c r="SVK36" s="186"/>
      <c r="SVL36" s="196"/>
      <c r="SVM36" s="182"/>
      <c r="SVN36" s="183"/>
      <c r="SVO36" s="184"/>
      <c r="SVP36" s="185"/>
      <c r="SVQ36" s="186"/>
      <c r="SVR36" s="186"/>
      <c r="SVS36" s="186"/>
      <c r="SVU36" s="188"/>
      <c r="SVV36" s="186"/>
      <c r="SVW36" s="186"/>
      <c r="SVX36" s="196"/>
      <c r="SVY36" s="182"/>
      <c r="SVZ36" s="183"/>
      <c r="SWA36" s="184"/>
      <c r="SWB36" s="185"/>
      <c r="SWC36" s="186"/>
      <c r="SWD36" s="186"/>
      <c r="SWE36" s="186"/>
      <c r="SWG36" s="188"/>
      <c r="SWH36" s="186"/>
      <c r="SWI36" s="186"/>
      <c r="SWJ36" s="196"/>
      <c r="SWK36" s="182"/>
      <c r="SWL36" s="183"/>
      <c r="SWM36" s="184"/>
      <c r="SWN36" s="185"/>
      <c r="SWO36" s="186"/>
      <c r="SWP36" s="186"/>
      <c r="SWQ36" s="186"/>
      <c r="SWS36" s="188"/>
      <c r="SWT36" s="186"/>
      <c r="SWU36" s="186"/>
      <c r="SWV36" s="196"/>
      <c r="SWW36" s="182"/>
      <c r="SWX36" s="183"/>
      <c r="SWY36" s="184"/>
      <c r="SWZ36" s="185"/>
      <c r="SXA36" s="186"/>
      <c r="SXB36" s="186"/>
      <c r="SXC36" s="186"/>
      <c r="SXE36" s="188"/>
      <c r="SXF36" s="186"/>
      <c r="SXG36" s="186"/>
      <c r="SXH36" s="196"/>
      <c r="SXI36" s="182"/>
      <c r="SXJ36" s="183"/>
      <c r="SXK36" s="184"/>
      <c r="SXL36" s="185"/>
      <c r="SXM36" s="186"/>
      <c r="SXN36" s="186"/>
      <c r="SXO36" s="186"/>
      <c r="SXQ36" s="188"/>
      <c r="SXR36" s="186"/>
      <c r="SXS36" s="186"/>
      <c r="SXT36" s="196"/>
      <c r="SXU36" s="182"/>
      <c r="SXV36" s="183"/>
      <c r="SXW36" s="184"/>
      <c r="SXX36" s="185"/>
      <c r="SXY36" s="186"/>
      <c r="SXZ36" s="186"/>
      <c r="SYA36" s="186"/>
      <c r="SYC36" s="188"/>
      <c r="SYD36" s="186"/>
      <c r="SYE36" s="186"/>
      <c r="SYF36" s="196"/>
      <c r="SYG36" s="182"/>
      <c r="SYH36" s="183"/>
      <c r="SYI36" s="184"/>
      <c r="SYJ36" s="185"/>
      <c r="SYK36" s="186"/>
      <c r="SYL36" s="186"/>
      <c r="SYM36" s="186"/>
      <c r="SYO36" s="188"/>
      <c r="SYP36" s="186"/>
      <c r="SYQ36" s="186"/>
      <c r="SYR36" s="196"/>
      <c r="SYS36" s="182"/>
      <c r="SYT36" s="183"/>
      <c r="SYU36" s="184"/>
      <c r="SYV36" s="185"/>
      <c r="SYW36" s="186"/>
      <c r="SYX36" s="186"/>
      <c r="SYY36" s="186"/>
      <c r="SZA36" s="188"/>
      <c r="SZB36" s="186"/>
      <c r="SZC36" s="186"/>
      <c r="SZD36" s="196"/>
      <c r="SZE36" s="182"/>
      <c r="SZF36" s="183"/>
      <c r="SZG36" s="184"/>
      <c r="SZH36" s="185"/>
      <c r="SZI36" s="186"/>
      <c r="SZJ36" s="186"/>
      <c r="SZK36" s="186"/>
      <c r="SZM36" s="188"/>
      <c r="SZN36" s="186"/>
      <c r="SZO36" s="186"/>
      <c r="SZP36" s="196"/>
      <c r="SZQ36" s="182"/>
      <c r="SZR36" s="183"/>
      <c r="SZS36" s="184"/>
      <c r="SZT36" s="185"/>
      <c r="SZU36" s="186"/>
      <c r="SZV36" s="186"/>
      <c r="SZW36" s="186"/>
      <c r="SZY36" s="188"/>
      <c r="SZZ36" s="186"/>
      <c r="TAA36" s="186"/>
      <c r="TAB36" s="196"/>
      <c r="TAC36" s="182"/>
      <c r="TAD36" s="183"/>
      <c r="TAE36" s="184"/>
      <c r="TAF36" s="185"/>
      <c r="TAG36" s="186"/>
      <c r="TAH36" s="186"/>
      <c r="TAI36" s="186"/>
      <c r="TAK36" s="188"/>
      <c r="TAL36" s="186"/>
      <c r="TAM36" s="186"/>
      <c r="TAN36" s="196"/>
      <c r="TAO36" s="182"/>
      <c r="TAP36" s="183"/>
      <c r="TAQ36" s="184"/>
      <c r="TAR36" s="185"/>
      <c r="TAS36" s="186"/>
      <c r="TAT36" s="186"/>
      <c r="TAU36" s="186"/>
      <c r="TAW36" s="188"/>
      <c r="TAX36" s="186"/>
      <c r="TAY36" s="186"/>
      <c r="TAZ36" s="196"/>
      <c r="TBA36" s="182"/>
      <c r="TBB36" s="183"/>
      <c r="TBC36" s="184"/>
      <c r="TBD36" s="185"/>
      <c r="TBE36" s="186"/>
      <c r="TBF36" s="186"/>
      <c r="TBG36" s="186"/>
      <c r="TBI36" s="188"/>
      <c r="TBJ36" s="186"/>
      <c r="TBK36" s="186"/>
      <c r="TBL36" s="196"/>
      <c r="TBM36" s="182"/>
      <c r="TBN36" s="183"/>
      <c r="TBO36" s="184"/>
      <c r="TBP36" s="185"/>
      <c r="TBQ36" s="186"/>
      <c r="TBR36" s="186"/>
      <c r="TBS36" s="186"/>
      <c r="TBU36" s="188"/>
      <c r="TBV36" s="186"/>
      <c r="TBW36" s="186"/>
      <c r="TBX36" s="196"/>
      <c r="TBY36" s="182"/>
      <c r="TBZ36" s="183"/>
      <c r="TCA36" s="184"/>
      <c r="TCB36" s="185"/>
      <c r="TCC36" s="186"/>
      <c r="TCD36" s="186"/>
      <c r="TCE36" s="186"/>
      <c r="TCG36" s="188"/>
      <c r="TCH36" s="186"/>
      <c r="TCI36" s="186"/>
      <c r="TCJ36" s="196"/>
      <c r="TCK36" s="182"/>
      <c r="TCL36" s="183"/>
      <c r="TCM36" s="184"/>
      <c r="TCN36" s="185"/>
      <c r="TCO36" s="186"/>
      <c r="TCP36" s="186"/>
      <c r="TCQ36" s="186"/>
      <c r="TCS36" s="188"/>
      <c r="TCT36" s="186"/>
      <c r="TCU36" s="186"/>
      <c r="TCV36" s="196"/>
      <c r="TCW36" s="182"/>
      <c r="TCX36" s="183"/>
      <c r="TCY36" s="184"/>
      <c r="TCZ36" s="185"/>
      <c r="TDA36" s="186"/>
      <c r="TDB36" s="186"/>
      <c r="TDC36" s="186"/>
      <c r="TDE36" s="188"/>
      <c r="TDF36" s="186"/>
      <c r="TDG36" s="186"/>
      <c r="TDH36" s="196"/>
      <c r="TDI36" s="182"/>
      <c r="TDJ36" s="183"/>
      <c r="TDK36" s="184"/>
      <c r="TDL36" s="185"/>
      <c r="TDM36" s="186"/>
      <c r="TDN36" s="186"/>
      <c r="TDO36" s="186"/>
      <c r="TDQ36" s="188"/>
      <c r="TDR36" s="186"/>
      <c r="TDS36" s="186"/>
      <c r="TDT36" s="196"/>
      <c r="TDU36" s="182"/>
      <c r="TDV36" s="183"/>
      <c r="TDW36" s="184"/>
      <c r="TDX36" s="185"/>
      <c r="TDY36" s="186"/>
      <c r="TDZ36" s="186"/>
      <c r="TEA36" s="186"/>
      <c r="TEC36" s="188"/>
      <c r="TED36" s="186"/>
      <c r="TEE36" s="186"/>
      <c r="TEF36" s="196"/>
      <c r="TEG36" s="182"/>
      <c r="TEH36" s="183"/>
      <c r="TEI36" s="184"/>
      <c r="TEJ36" s="185"/>
      <c r="TEK36" s="186"/>
      <c r="TEL36" s="186"/>
      <c r="TEM36" s="186"/>
      <c r="TEO36" s="188"/>
      <c r="TEP36" s="186"/>
      <c r="TEQ36" s="186"/>
      <c r="TER36" s="196"/>
      <c r="TES36" s="182"/>
      <c r="TET36" s="183"/>
      <c r="TEU36" s="184"/>
      <c r="TEV36" s="185"/>
      <c r="TEW36" s="186"/>
      <c r="TEX36" s="186"/>
      <c r="TEY36" s="186"/>
      <c r="TFA36" s="188"/>
      <c r="TFB36" s="186"/>
      <c r="TFC36" s="186"/>
      <c r="TFD36" s="196"/>
      <c r="TFE36" s="182"/>
      <c r="TFF36" s="183"/>
      <c r="TFG36" s="184"/>
      <c r="TFH36" s="185"/>
      <c r="TFI36" s="186"/>
      <c r="TFJ36" s="186"/>
      <c r="TFK36" s="186"/>
      <c r="TFM36" s="188"/>
      <c r="TFN36" s="186"/>
      <c r="TFO36" s="186"/>
      <c r="TFP36" s="196"/>
      <c r="TFQ36" s="182"/>
      <c r="TFR36" s="183"/>
      <c r="TFS36" s="184"/>
      <c r="TFT36" s="185"/>
      <c r="TFU36" s="186"/>
      <c r="TFV36" s="186"/>
      <c r="TFW36" s="186"/>
      <c r="TFY36" s="188"/>
      <c r="TFZ36" s="186"/>
      <c r="TGA36" s="186"/>
      <c r="TGB36" s="196"/>
      <c r="TGC36" s="182"/>
      <c r="TGD36" s="183"/>
      <c r="TGE36" s="184"/>
      <c r="TGF36" s="185"/>
      <c r="TGG36" s="186"/>
      <c r="TGH36" s="186"/>
      <c r="TGI36" s="186"/>
      <c r="TGK36" s="188"/>
      <c r="TGL36" s="186"/>
      <c r="TGM36" s="186"/>
      <c r="TGN36" s="196"/>
      <c r="TGO36" s="182"/>
      <c r="TGP36" s="183"/>
      <c r="TGQ36" s="184"/>
      <c r="TGR36" s="185"/>
      <c r="TGS36" s="186"/>
      <c r="TGT36" s="186"/>
      <c r="TGU36" s="186"/>
      <c r="TGW36" s="188"/>
      <c r="TGX36" s="186"/>
      <c r="TGY36" s="186"/>
      <c r="TGZ36" s="196"/>
      <c r="THA36" s="182"/>
      <c r="THB36" s="183"/>
      <c r="THC36" s="184"/>
      <c r="THD36" s="185"/>
      <c r="THE36" s="186"/>
      <c r="THF36" s="186"/>
      <c r="THG36" s="186"/>
      <c r="THI36" s="188"/>
      <c r="THJ36" s="186"/>
      <c r="THK36" s="186"/>
      <c r="THL36" s="196"/>
      <c r="THM36" s="182"/>
      <c r="THN36" s="183"/>
      <c r="THO36" s="184"/>
      <c r="THP36" s="185"/>
      <c r="THQ36" s="186"/>
      <c r="THR36" s="186"/>
      <c r="THS36" s="186"/>
      <c r="THU36" s="188"/>
      <c r="THV36" s="186"/>
      <c r="THW36" s="186"/>
      <c r="THX36" s="196"/>
      <c r="THY36" s="182"/>
      <c r="THZ36" s="183"/>
      <c r="TIA36" s="184"/>
      <c r="TIB36" s="185"/>
      <c r="TIC36" s="186"/>
      <c r="TID36" s="186"/>
      <c r="TIE36" s="186"/>
      <c r="TIG36" s="188"/>
      <c r="TIH36" s="186"/>
      <c r="TII36" s="186"/>
      <c r="TIJ36" s="196"/>
      <c r="TIK36" s="182"/>
      <c r="TIL36" s="183"/>
      <c r="TIM36" s="184"/>
      <c r="TIN36" s="185"/>
      <c r="TIO36" s="186"/>
      <c r="TIP36" s="186"/>
      <c r="TIQ36" s="186"/>
      <c r="TIS36" s="188"/>
      <c r="TIT36" s="186"/>
      <c r="TIU36" s="186"/>
      <c r="TIV36" s="196"/>
      <c r="TIW36" s="182"/>
      <c r="TIX36" s="183"/>
      <c r="TIY36" s="184"/>
      <c r="TIZ36" s="185"/>
      <c r="TJA36" s="186"/>
      <c r="TJB36" s="186"/>
      <c r="TJC36" s="186"/>
      <c r="TJE36" s="188"/>
      <c r="TJF36" s="186"/>
      <c r="TJG36" s="186"/>
      <c r="TJH36" s="196"/>
      <c r="TJI36" s="182"/>
      <c r="TJJ36" s="183"/>
      <c r="TJK36" s="184"/>
      <c r="TJL36" s="185"/>
      <c r="TJM36" s="186"/>
      <c r="TJN36" s="186"/>
      <c r="TJO36" s="186"/>
      <c r="TJQ36" s="188"/>
      <c r="TJR36" s="186"/>
      <c r="TJS36" s="186"/>
      <c r="TJT36" s="196"/>
      <c r="TJU36" s="182"/>
      <c r="TJV36" s="183"/>
      <c r="TJW36" s="184"/>
      <c r="TJX36" s="185"/>
      <c r="TJY36" s="186"/>
      <c r="TJZ36" s="186"/>
      <c r="TKA36" s="186"/>
      <c r="TKC36" s="188"/>
      <c r="TKD36" s="186"/>
      <c r="TKE36" s="186"/>
      <c r="TKF36" s="196"/>
      <c r="TKG36" s="182"/>
      <c r="TKH36" s="183"/>
      <c r="TKI36" s="184"/>
      <c r="TKJ36" s="185"/>
      <c r="TKK36" s="186"/>
      <c r="TKL36" s="186"/>
      <c r="TKM36" s="186"/>
      <c r="TKO36" s="188"/>
      <c r="TKP36" s="186"/>
      <c r="TKQ36" s="186"/>
      <c r="TKR36" s="196"/>
      <c r="TKS36" s="182"/>
      <c r="TKT36" s="183"/>
      <c r="TKU36" s="184"/>
      <c r="TKV36" s="185"/>
      <c r="TKW36" s="186"/>
      <c r="TKX36" s="186"/>
      <c r="TKY36" s="186"/>
      <c r="TLA36" s="188"/>
      <c r="TLB36" s="186"/>
      <c r="TLC36" s="186"/>
      <c r="TLD36" s="196"/>
      <c r="TLE36" s="182"/>
      <c r="TLF36" s="183"/>
      <c r="TLG36" s="184"/>
      <c r="TLH36" s="185"/>
      <c r="TLI36" s="186"/>
      <c r="TLJ36" s="186"/>
      <c r="TLK36" s="186"/>
      <c r="TLM36" s="188"/>
      <c r="TLN36" s="186"/>
      <c r="TLO36" s="186"/>
      <c r="TLP36" s="196"/>
      <c r="TLQ36" s="182"/>
      <c r="TLR36" s="183"/>
      <c r="TLS36" s="184"/>
      <c r="TLT36" s="185"/>
      <c r="TLU36" s="186"/>
      <c r="TLV36" s="186"/>
      <c r="TLW36" s="186"/>
      <c r="TLY36" s="188"/>
      <c r="TLZ36" s="186"/>
      <c r="TMA36" s="186"/>
      <c r="TMB36" s="196"/>
      <c r="TMC36" s="182"/>
      <c r="TMD36" s="183"/>
      <c r="TME36" s="184"/>
      <c r="TMF36" s="185"/>
      <c r="TMG36" s="186"/>
      <c r="TMH36" s="186"/>
      <c r="TMI36" s="186"/>
      <c r="TMK36" s="188"/>
      <c r="TML36" s="186"/>
      <c r="TMM36" s="186"/>
      <c r="TMN36" s="196"/>
      <c r="TMO36" s="182"/>
      <c r="TMP36" s="183"/>
      <c r="TMQ36" s="184"/>
      <c r="TMR36" s="185"/>
      <c r="TMS36" s="186"/>
      <c r="TMT36" s="186"/>
      <c r="TMU36" s="186"/>
      <c r="TMW36" s="188"/>
      <c r="TMX36" s="186"/>
      <c r="TMY36" s="186"/>
      <c r="TMZ36" s="196"/>
      <c r="TNA36" s="182"/>
      <c r="TNB36" s="183"/>
      <c r="TNC36" s="184"/>
      <c r="TND36" s="185"/>
      <c r="TNE36" s="186"/>
      <c r="TNF36" s="186"/>
      <c r="TNG36" s="186"/>
      <c r="TNI36" s="188"/>
      <c r="TNJ36" s="186"/>
      <c r="TNK36" s="186"/>
      <c r="TNL36" s="196"/>
      <c r="TNM36" s="182"/>
      <c r="TNN36" s="183"/>
      <c r="TNO36" s="184"/>
      <c r="TNP36" s="185"/>
      <c r="TNQ36" s="186"/>
      <c r="TNR36" s="186"/>
      <c r="TNS36" s="186"/>
      <c r="TNU36" s="188"/>
      <c r="TNV36" s="186"/>
      <c r="TNW36" s="186"/>
      <c r="TNX36" s="196"/>
      <c r="TNY36" s="182"/>
      <c r="TNZ36" s="183"/>
      <c r="TOA36" s="184"/>
      <c r="TOB36" s="185"/>
      <c r="TOC36" s="186"/>
      <c r="TOD36" s="186"/>
      <c r="TOE36" s="186"/>
      <c r="TOG36" s="188"/>
      <c r="TOH36" s="186"/>
      <c r="TOI36" s="186"/>
      <c r="TOJ36" s="196"/>
      <c r="TOK36" s="182"/>
      <c r="TOL36" s="183"/>
      <c r="TOM36" s="184"/>
      <c r="TON36" s="185"/>
      <c r="TOO36" s="186"/>
      <c r="TOP36" s="186"/>
      <c r="TOQ36" s="186"/>
      <c r="TOS36" s="188"/>
      <c r="TOT36" s="186"/>
      <c r="TOU36" s="186"/>
      <c r="TOV36" s="196"/>
      <c r="TOW36" s="182"/>
      <c r="TOX36" s="183"/>
      <c r="TOY36" s="184"/>
      <c r="TOZ36" s="185"/>
      <c r="TPA36" s="186"/>
      <c r="TPB36" s="186"/>
      <c r="TPC36" s="186"/>
      <c r="TPE36" s="188"/>
      <c r="TPF36" s="186"/>
      <c r="TPG36" s="186"/>
      <c r="TPH36" s="196"/>
      <c r="TPI36" s="182"/>
      <c r="TPJ36" s="183"/>
      <c r="TPK36" s="184"/>
      <c r="TPL36" s="185"/>
      <c r="TPM36" s="186"/>
      <c r="TPN36" s="186"/>
      <c r="TPO36" s="186"/>
      <c r="TPQ36" s="188"/>
      <c r="TPR36" s="186"/>
      <c r="TPS36" s="186"/>
      <c r="TPT36" s="196"/>
      <c r="TPU36" s="182"/>
      <c r="TPV36" s="183"/>
      <c r="TPW36" s="184"/>
      <c r="TPX36" s="185"/>
      <c r="TPY36" s="186"/>
      <c r="TPZ36" s="186"/>
      <c r="TQA36" s="186"/>
      <c r="TQC36" s="188"/>
      <c r="TQD36" s="186"/>
      <c r="TQE36" s="186"/>
      <c r="TQF36" s="196"/>
      <c r="TQG36" s="182"/>
      <c r="TQH36" s="183"/>
      <c r="TQI36" s="184"/>
      <c r="TQJ36" s="185"/>
      <c r="TQK36" s="186"/>
      <c r="TQL36" s="186"/>
      <c r="TQM36" s="186"/>
      <c r="TQO36" s="188"/>
      <c r="TQP36" s="186"/>
      <c r="TQQ36" s="186"/>
      <c r="TQR36" s="196"/>
      <c r="TQS36" s="182"/>
      <c r="TQT36" s="183"/>
      <c r="TQU36" s="184"/>
      <c r="TQV36" s="185"/>
      <c r="TQW36" s="186"/>
      <c r="TQX36" s="186"/>
      <c r="TQY36" s="186"/>
      <c r="TRA36" s="188"/>
      <c r="TRB36" s="186"/>
      <c r="TRC36" s="186"/>
      <c r="TRD36" s="196"/>
      <c r="TRE36" s="182"/>
      <c r="TRF36" s="183"/>
      <c r="TRG36" s="184"/>
      <c r="TRH36" s="185"/>
      <c r="TRI36" s="186"/>
      <c r="TRJ36" s="186"/>
      <c r="TRK36" s="186"/>
      <c r="TRM36" s="188"/>
      <c r="TRN36" s="186"/>
      <c r="TRO36" s="186"/>
      <c r="TRP36" s="196"/>
      <c r="TRQ36" s="182"/>
      <c r="TRR36" s="183"/>
      <c r="TRS36" s="184"/>
      <c r="TRT36" s="185"/>
      <c r="TRU36" s="186"/>
      <c r="TRV36" s="186"/>
      <c r="TRW36" s="186"/>
      <c r="TRY36" s="188"/>
      <c r="TRZ36" s="186"/>
      <c r="TSA36" s="186"/>
      <c r="TSB36" s="196"/>
      <c r="TSC36" s="182"/>
      <c r="TSD36" s="183"/>
      <c r="TSE36" s="184"/>
      <c r="TSF36" s="185"/>
      <c r="TSG36" s="186"/>
      <c r="TSH36" s="186"/>
      <c r="TSI36" s="186"/>
      <c r="TSK36" s="188"/>
      <c r="TSL36" s="186"/>
      <c r="TSM36" s="186"/>
      <c r="TSN36" s="196"/>
      <c r="TSO36" s="182"/>
      <c r="TSP36" s="183"/>
      <c r="TSQ36" s="184"/>
      <c r="TSR36" s="185"/>
      <c r="TSS36" s="186"/>
      <c r="TST36" s="186"/>
      <c r="TSU36" s="186"/>
      <c r="TSW36" s="188"/>
      <c r="TSX36" s="186"/>
      <c r="TSY36" s="186"/>
      <c r="TSZ36" s="196"/>
      <c r="TTA36" s="182"/>
      <c r="TTB36" s="183"/>
      <c r="TTC36" s="184"/>
      <c r="TTD36" s="185"/>
      <c r="TTE36" s="186"/>
      <c r="TTF36" s="186"/>
      <c r="TTG36" s="186"/>
      <c r="TTI36" s="188"/>
      <c r="TTJ36" s="186"/>
      <c r="TTK36" s="186"/>
      <c r="TTL36" s="196"/>
      <c r="TTM36" s="182"/>
      <c r="TTN36" s="183"/>
      <c r="TTO36" s="184"/>
      <c r="TTP36" s="185"/>
      <c r="TTQ36" s="186"/>
      <c r="TTR36" s="186"/>
      <c r="TTS36" s="186"/>
      <c r="TTU36" s="188"/>
      <c r="TTV36" s="186"/>
      <c r="TTW36" s="186"/>
      <c r="TTX36" s="196"/>
      <c r="TTY36" s="182"/>
      <c r="TTZ36" s="183"/>
      <c r="TUA36" s="184"/>
      <c r="TUB36" s="185"/>
      <c r="TUC36" s="186"/>
      <c r="TUD36" s="186"/>
      <c r="TUE36" s="186"/>
      <c r="TUG36" s="188"/>
      <c r="TUH36" s="186"/>
      <c r="TUI36" s="186"/>
      <c r="TUJ36" s="196"/>
      <c r="TUK36" s="182"/>
      <c r="TUL36" s="183"/>
      <c r="TUM36" s="184"/>
      <c r="TUN36" s="185"/>
      <c r="TUO36" s="186"/>
      <c r="TUP36" s="186"/>
      <c r="TUQ36" s="186"/>
      <c r="TUS36" s="188"/>
      <c r="TUT36" s="186"/>
      <c r="TUU36" s="186"/>
      <c r="TUV36" s="196"/>
      <c r="TUW36" s="182"/>
      <c r="TUX36" s="183"/>
      <c r="TUY36" s="184"/>
      <c r="TUZ36" s="185"/>
      <c r="TVA36" s="186"/>
      <c r="TVB36" s="186"/>
      <c r="TVC36" s="186"/>
      <c r="TVE36" s="188"/>
      <c r="TVF36" s="186"/>
      <c r="TVG36" s="186"/>
      <c r="TVH36" s="196"/>
      <c r="TVI36" s="182"/>
      <c r="TVJ36" s="183"/>
      <c r="TVK36" s="184"/>
      <c r="TVL36" s="185"/>
      <c r="TVM36" s="186"/>
      <c r="TVN36" s="186"/>
      <c r="TVO36" s="186"/>
      <c r="TVQ36" s="188"/>
      <c r="TVR36" s="186"/>
      <c r="TVS36" s="186"/>
      <c r="TVT36" s="196"/>
      <c r="TVU36" s="182"/>
      <c r="TVV36" s="183"/>
      <c r="TVW36" s="184"/>
      <c r="TVX36" s="185"/>
      <c r="TVY36" s="186"/>
      <c r="TVZ36" s="186"/>
      <c r="TWA36" s="186"/>
      <c r="TWC36" s="188"/>
      <c r="TWD36" s="186"/>
      <c r="TWE36" s="186"/>
      <c r="TWF36" s="196"/>
      <c r="TWG36" s="182"/>
      <c r="TWH36" s="183"/>
      <c r="TWI36" s="184"/>
      <c r="TWJ36" s="185"/>
      <c r="TWK36" s="186"/>
      <c r="TWL36" s="186"/>
      <c r="TWM36" s="186"/>
      <c r="TWO36" s="188"/>
      <c r="TWP36" s="186"/>
      <c r="TWQ36" s="186"/>
      <c r="TWR36" s="196"/>
      <c r="TWS36" s="182"/>
      <c r="TWT36" s="183"/>
      <c r="TWU36" s="184"/>
      <c r="TWV36" s="185"/>
      <c r="TWW36" s="186"/>
      <c r="TWX36" s="186"/>
      <c r="TWY36" s="186"/>
      <c r="TXA36" s="188"/>
      <c r="TXB36" s="186"/>
      <c r="TXC36" s="186"/>
      <c r="TXD36" s="196"/>
      <c r="TXE36" s="182"/>
      <c r="TXF36" s="183"/>
      <c r="TXG36" s="184"/>
      <c r="TXH36" s="185"/>
      <c r="TXI36" s="186"/>
      <c r="TXJ36" s="186"/>
      <c r="TXK36" s="186"/>
      <c r="TXM36" s="188"/>
      <c r="TXN36" s="186"/>
      <c r="TXO36" s="186"/>
      <c r="TXP36" s="196"/>
      <c r="TXQ36" s="182"/>
      <c r="TXR36" s="183"/>
      <c r="TXS36" s="184"/>
      <c r="TXT36" s="185"/>
      <c r="TXU36" s="186"/>
      <c r="TXV36" s="186"/>
      <c r="TXW36" s="186"/>
      <c r="TXY36" s="188"/>
      <c r="TXZ36" s="186"/>
      <c r="TYA36" s="186"/>
      <c r="TYB36" s="196"/>
      <c r="TYC36" s="182"/>
      <c r="TYD36" s="183"/>
      <c r="TYE36" s="184"/>
      <c r="TYF36" s="185"/>
      <c r="TYG36" s="186"/>
      <c r="TYH36" s="186"/>
      <c r="TYI36" s="186"/>
      <c r="TYK36" s="188"/>
      <c r="TYL36" s="186"/>
      <c r="TYM36" s="186"/>
      <c r="TYN36" s="196"/>
      <c r="TYO36" s="182"/>
      <c r="TYP36" s="183"/>
      <c r="TYQ36" s="184"/>
      <c r="TYR36" s="185"/>
      <c r="TYS36" s="186"/>
      <c r="TYT36" s="186"/>
      <c r="TYU36" s="186"/>
      <c r="TYW36" s="188"/>
      <c r="TYX36" s="186"/>
      <c r="TYY36" s="186"/>
      <c r="TYZ36" s="196"/>
      <c r="TZA36" s="182"/>
      <c r="TZB36" s="183"/>
      <c r="TZC36" s="184"/>
      <c r="TZD36" s="185"/>
      <c r="TZE36" s="186"/>
      <c r="TZF36" s="186"/>
      <c r="TZG36" s="186"/>
      <c r="TZI36" s="188"/>
      <c r="TZJ36" s="186"/>
      <c r="TZK36" s="186"/>
      <c r="TZL36" s="196"/>
      <c r="TZM36" s="182"/>
      <c r="TZN36" s="183"/>
      <c r="TZO36" s="184"/>
      <c r="TZP36" s="185"/>
      <c r="TZQ36" s="186"/>
      <c r="TZR36" s="186"/>
      <c r="TZS36" s="186"/>
      <c r="TZU36" s="188"/>
      <c r="TZV36" s="186"/>
      <c r="TZW36" s="186"/>
      <c r="TZX36" s="196"/>
      <c r="TZY36" s="182"/>
      <c r="TZZ36" s="183"/>
      <c r="UAA36" s="184"/>
      <c r="UAB36" s="185"/>
      <c r="UAC36" s="186"/>
      <c r="UAD36" s="186"/>
      <c r="UAE36" s="186"/>
      <c r="UAG36" s="188"/>
      <c r="UAH36" s="186"/>
      <c r="UAI36" s="186"/>
      <c r="UAJ36" s="196"/>
      <c r="UAK36" s="182"/>
      <c r="UAL36" s="183"/>
      <c r="UAM36" s="184"/>
      <c r="UAN36" s="185"/>
      <c r="UAO36" s="186"/>
      <c r="UAP36" s="186"/>
      <c r="UAQ36" s="186"/>
      <c r="UAS36" s="188"/>
      <c r="UAT36" s="186"/>
      <c r="UAU36" s="186"/>
      <c r="UAV36" s="196"/>
      <c r="UAW36" s="182"/>
      <c r="UAX36" s="183"/>
      <c r="UAY36" s="184"/>
      <c r="UAZ36" s="185"/>
      <c r="UBA36" s="186"/>
      <c r="UBB36" s="186"/>
      <c r="UBC36" s="186"/>
      <c r="UBE36" s="188"/>
      <c r="UBF36" s="186"/>
      <c r="UBG36" s="186"/>
      <c r="UBH36" s="196"/>
      <c r="UBI36" s="182"/>
      <c r="UBJ36" s="183"/>
      <c r="UBK36" s="184"/>
      <c r="UBL36" s="185"/>
      <c r="UBM36" s="186"/>
      <c r="UBN36" s="186"/>
      <c r="UBO36" s="186"/>
      <c r="UBQ36" s="188"/>
      <c r="UBR36" s="186"/>
      <c r="UBS36" s="186"/>
      <c r="UBT36" s="196"/>
      <c r="UBU36" s="182"/>
      <c r="UBV36" s="183"/>
      <c r="UBW36" s="184"/>
      <c r="UBX36" s="185"/>
      <c r="UBY36" s="186"/>
      <c r="UBZ36" s="186"/>
      <c r="UCA36" s="186"/>
      <c r="UCC36" s="188"/>
      <c r="UCD36" s="186"/>
      <c r="UCE36" s="186"/>
      <c r="UCF36" s="196"/>
      <c r="UCG36" s="182"/>
      <c r="UCH36" s="183"/>
      <c r="UCI36" s="184"/>
      <c r="UCJ36" s="185"/>
      <c r="UCK36" s="186"/>
      <c r="UCL36" s="186"/>
      <c r="UCM36" s="186"/>
      <c r="UCO36" s="188"/>
      <c r="UCP36" s="186"/>
      <c r="UCQ36" s="186"/>
      <c r="UCR36" s="196"/>
      <c r="UCS36" s="182"/>
      <c r="UCT36" s="183"/>
      <c r="UCU36" s="184"/>
      <c r="UCV36" s="185"/>
      <c r="UCW36" s="186"/>
      <c r="UCX36" s="186"/>
      <c r="UCY36" s="186"/>
      <c r="UDA36" s="188"/>
      <c r="UDB36" s="186"/>
      <c r="UDC36" s="186"/>
      <c r="UDD36" s="196"/>
      <c r="UDE36" s="182"/>
      <c r="UDF36" s="183"/>
      <c r="UDG36" s="184"/>
      <c r="UDH36" s="185"/>
      <c r="UDI36" s="186"/>
      <c r="UDJ36" s="186"/>
      <c r="UDK36" s="186"/>
      <c r="UDM36" s="188"/>
      <c r="UDN36" s="186"/>
      <c r="UDO36" s="186"/>
      <c r="UDP36" s="196"/>
      <c r="UDQ36" s="182"/>
      <c r="UDR36" s="183"/>
      <c r="UDS36" s="184"/>
      <c r="UDT36" s="185"/>
      <c r="UDU36" s="186"/>
      <c r="UDV36" s="186"/>
      <c r="UDW36" s="186"/>
      <c r="UDY36" s="188"/>
      <c r="UDZ36" s="186"/>
      <c r="UEA36" s="186"/>
      <c r="UEB36" s="196"/>
      <c r="UEC36" s="182"/>
      <c r="UED36" s="183"/>
      <c r="UEE36" s="184"/>
      <c r="UEF36" s="185"/>
      <c r="UEG36" s="186"/>
      <c r="UEH36" s="186"/>
      <c r="UEI36" s="186"/>
      <c r="UEK36" s="188"/>
      <c r="UEL36" s="186"/>
      <c r="UEM36" s="186"/>
      <c r="UEN36" s="196"/>
      <c r="UEO36" s="182"/>
      <c r="UEP36" s="183"/>
      <c r="UEQ36" s="184"/>
      <c r="UER36" s="185"/>
      <c r="UES36" s="186"/>
      <c r="UET36" s="186"/>
      <c r="UEU36" s="186"/>
      <c r="UEW36" s="188"/>
      <c r="UEX36" s="186"/>
      <c r="UEY36" s="186"/>
      <c r="UEZ36" s="196"/>
      <c r="UFA36" s="182"/>
      <c r="UFB36" s="183"/>
      <c r="UFC36" s="184"/>
      <c r="UFD36" s="185"/>
      <c r="UFE36" s="186"/>
      <c r="UFF36" s="186"/>
      <c r="UFG36" s="186"/>
      <c r="UFI36" s="188"/>
      <c r="UFJ36" s="186"/>
      <c r="UFK36" s="186"/>
      <c r="UFL36" s="196"/>
      <c r="UFM36" s="182"/>
      <c r="UFN36" s="183"/>
      <c r="UFO36" s="184"/>
      <c r="UFP36" s="185"/>
      <c r="UFQ36" s="186"/>
      <c r="UFR36" s="186"/>
      <c r="UFS36" s="186"/>
      <c r="UFU36" s="188"/>
      <c r="UFV36" s="186"/>
      <c r="UFW36" s="186"/>
      <c r="UFX36" s="196"/>
      <c r="UFY36" s="182"/>
      <c r="UFZ36" s="183"/>
      <c r="UGA36" s="184"/>
      <c r="UGB36" s="185"/>
      <c r="UGC36" s="186"/>
      <c r="UGD36" s="186"/>
      <c r="UGE36" s="186"/>
      <c r="UGG36" s="188"/>
      <c r="UGH36" s="186"/>
      <c r="UGI36" s="186"/>
      <c r="UGJ36" s="196"/>
      <c r="UGK36" s="182"/>
      <c r="UGL36" s="183"/>
      <c r="UGM36" s="184"/>
      <c r="UGN36" s="185"/>
      <c r="UGO36" s="186"/>
      <c r="UGP36" s="186"/>
      <c r="UGQ36" s="186"/>
      <c r="UGS36" s="188"/>
      <c r="UGT36" s="186"/>
      <c r="UGU36" s="186"/>
      <c r="UGV36" s="196"/>
      <c r="UGW36" s="182"/>
      <c r="UGX36" s="183"/>
      <c r="UGY36" s="184"/>
      <c r="UGZ36" s="185"/>
      <c r="UHA36" s="186"/>
      <c r="UHB36" s="186"/>
      <c r="UHC36" s="186"/>
      <c r="UHE36" s="188"/>
      <c r="UHF36" s="186"/>
      <c r="UHG36" s="186"/>
      <c r="UHH36" s="196"/>
      <c r="UHI36" s="182"/>
      <c r="UHJ36" s="183"/>
      <c r="UHK36" s="184"/>
      <c r="UHL36" s="185"/>
      <c r="UHM36" s="186"/>
      <c r="UHN36" s="186"/>
      <c r="UHO36" s="186"/>
      <c r="UHQ36" s="188"/>
      <c r="UHR36" s="186"/>
      <c r="UHS36" s="186"/>
      <c r="UHT36" s="196"/>
      <c r="UHU36" s="182"/>
      <c r="UHV36" s="183"/>
      <c r="UHW36" s="184"/>
      <c r="UHX36" s="185"/>
      <c r="UHY36" s="186"/>
      <c r="UHZ36" s="186"/>
      <c r="UIA36" s="186"/>
      <c r="UIC36" s="188"/>
      <c r="UID36" s="186"/>
      <c r="UIE36" s="186"/>
      <c r="UIF36" s="196"/>
      <c r="UIG36" s="182"/>
      <c r="UIH36" s="183"/>
      <c r="UII36" s="184"/>
      <c r="UIJ36" s="185"/>
      <c r="UIK36" s="186"/>
      <c r="UIL36" s="186"/>
      <c r="UIM36" s="186"/>
      <c r="UIO36" s="188"/>
      <c r="UIP36" s="186"/>
      <c r="UIQ36" s="186"/>
      <c r="UIR36" s="196"/>
      <c r="UIS36" s="182"/>
      <c r="UIT36" s="183"/>
      <c r="UIU36" s="184"/>
      <c r="UIV36" s="185"/>
      <c r="UIW36" s="186"/>
      <c r="UIX36" s="186"/>
      <c r="UIY36" s="186"/>
      <c r="UJA36" s="188"/>
      <c r="UJB36" s="186"/>
      <c r="UJC36" s="186"/>
      <c r="UJD36" s="196"/>
      <c r="UJE36" s="182"/>
      <c r="UJF36" s="183"/>
      <c r="UJG36" s="184"/>
      <c r="UJH36" s="185"/>
      <c r="UJI36" s="186"/>
      <c r="UJJ36" s="186"/>
      <c r="UJK36" s="186"/>
      <c r="UJM36" s="188"/>
      <c r="UJN36" s="186"/>
      <c r="UJO36" s="186"/>
      <c r="UJP36" s="196"/>
      <c r="UJQ36" s="182"/>
      <c r="UJR36" s="183"/>
      <c r="UJS36" s="184"/>
      <c r="UJT36" s="185"/>
      <c r="UJU36" s="186"/>
      <c r="UJV36" s="186"/>
      <c r="UJW36" s="186"/>
      <c r="UJY36" s="188"/>
      <c r="UJZ36" s="186"/>
      <c r="UKA36" s="186"/>
      <c r="UKB36" s="196"/>
      <c r="UKC36" s="182"/>
      <c r="UKD36" s="183"/>
      <c r="UKE36" s="184"/>
      <c r="UKF36" s="185"/>
      <c r="UKG36" s="186"/>
      <c r="UKH36" s="186"/>
      <c r="UKI36" s="186"/>
      <c r="UKK36" s="188"/>
      <c r="UKL36" s="186"/>
      <c r="UKM36" s="186"/>
      <c r="UKN36" s="196"/>
      <c r="UKO36" s="182"/>
      <c r="UKP36" s="183"/>
      <c r="UKQ36" s="184"/>
      <c r="UKR36" s="185"/>
      <c r="UKS36" s="186"/>
      <c r="UKT36" s="186"/>
      <c r="UKU36" s="186"/>
      <c r="UKW36" s="188"/>
      <c r="UKX36" s="186"/>
      <c r="UKY36" s="186"/>
      <c r="UKZ36" s="196"/>
      <c r="ULA36" s="182"/>
      <c r="ULB36" s="183"/>
      <c r="ULC36" s="184"/>
      <c r="ULD36" s="185"/>
      <c r="ULE36" s="186"/>
      <c r="ULF36" s="186"/>
      <c r="ULG36" s="186"/>
      <c r="ULI36" s="188"/>
      <c r="ULJ36" s="186"/>
      <c r="ULK36" s="186"/>
      <c r="ULL36" s="196"/>
      <c r="ULM36" s="182"/>
      <c r="ULN36" s="183"/>
      <c r="ULO36" s="184"/>
      <c r="ULP36" s="185"/>
      <c r="ULQ36" s="186"/>
      <c r="ULR36" s="186"/>
      <c r="ULS36" s="186"/>
      <c r="ULU36" s="188"/>
      <c r="ULV36" s="186"/>
      <c r="ULW36" s="186"/>
      <c r="ULX36" s="196"/>
      <c r="ULY36" s="182"/>
      <c r="ULZ36" s="183"/>
      <c r="UMA36" s="184"/>
      <c r="UMB36" s="185"/>
      <c r="UMC36" s="186"/>
      <c r="UMD36" s="186"/>
      <c r="UME36" s="186"/>
      <c r="UMG36" s="188"/>
      <c r="UMH36" s="186"/>
      <c r="UMI36" s="186"/>
      <c r="UMJ36" s="196"/>
      <c r="UMK36" s="182"/>
      <c r="UML36" s="183"/>
      <c r="UMM36" s="184"/>
      <c r="UMN36" s="185"/>
      <c r="UMO36" s="186"/>
      <c r="UMP36" s="186"/>
      <c r="UMQ36" s="186"/>
      <c r="UMS36" s="188"/>
      <c r="UMT36" s="186"/>
      <c r="UMU36" s="186"/>
      <c r="UMV36" s="196"/>
      <c r="UMW36" s="182"/>
      <c r="UMX36" s="183"/>
      <c r="UMY36" s="184"/>
      <c r="UMZ36" s="185"/>
      <c r="UNA36" s="186"/>
      <c r="UNB36" s="186"/>
      <c r="UNC36" s="186"/>
      <c r="UNE36" s="188"/>
      <c r="UNF36" s="186"/>
      <c r="UNG36" s="186"/>
      <c r="UNH36" s="196"/>
      <c r="UNI36" s="182"/>
      <c r="UNJ36" s="183"/>
      <c r="UNK36" s="184"/>
      <c r="UNL36" s="185"/>
      <c r="UNM36" s="186"/>
      <c r="UNN36" s="186"/>
      <c r="UNO36" s="186"/>
      <c r="UNQ36" s="188"/>
      <c r="UNR36" s="186"/>
      <c r="UNS36" s="186"/>
      <c r="UNT36" s="196"/>
      <c r="UNU36" s="182"/>
      <c r="UNV36" s="183"/>
      <c r="UNW36" s="184"/>
      <c r="UNX36" s="185"/>
      <c r="UNY36" s="186"/>
      <c r="UNZ36" s="186"/>
      <c r="UOA36" s="186"/>
      <c r="UOC36" s="188"/>
      <c r="UOD36" s="186"/>
      <c r="UOE36" s="186"/>
      <c r="UOF36" s="196"/>
      <c r="UOG36" s="182"/>
      <c r="UOH36" s="183"/>
      <c r="UOI36" s="184"/>
      <c r="UOJ36" s="185"/>
      <c r="UOK36" s="186"/>
      <c r="UOL36" s="186"/>
      <c r="UOM36" s="186"/>
      <c r="UOO36" s="188"/>
      <c r="UOP36" s="186"/>
      <c r="UOQ36" s="186"/>
      <c r="UOR36" s="196"/>
      <c r="UOS36" s="182"/>
      <c r="UOT36" s="183"/>
      <c r="UOU36" s="184"/>
      <c r="UOV36" s="185"/>
      <c r="UOW36" s="186"/>
      <c r="UOX36" s="186"/>
      <c r="UOY36" s="186"/>
      <c r="UPA36" s="188"/>
      <c r="UPB36" s="186"/>
      <c r="UPC36" s="186"/>
      <c r="UPD36" s="196"/>
      <c r="UPE36" s="182"/>
      <c r="UPF36" s="183"/>
      <c r="UPG36" s="184"/>
      <c r="UPH36" s="185"/>
      <c r="UPI36" s="186"/>
      <c r="UPJ36" s="186"/>
      <c r="UPK36" s="186"/>
      <c r="UPM36" s="188"/>
      <c r="UPN36" s="186"/>
      <c r="UPO36" s="186"/>
      <c r="UPP36" s="196"/>
      <c r="UPQ36" s="182"/>
      <c r="UPR36" s="183"/>
      <c r="UPS36" s="184"/>
      <c r="UPT36" s="185"/>
      <c r="UPU36" s="186"/>
      <c r="UPV36" s="186"/>
      <c r="UPW36" s="186"/>
      <c r="UPY36" s="188"/>
      <c r="UPZ36" s="186"/>
      <c r="UQA36" s="186"/>
      <c r="UQB36" s="196"/>
      <c r="UQC36" s="182"/>
      <c r="UQD36" s="183"/>
      <c r="UQE36" s="184"/>
      <c r="UQF36" s="185"/>
      <c r="UQG36" s="186"/>
      <c r="UQH36" s="186"/>
      <c r="UQI36" s="186"/>
      <c r="UQK36" s="188"/>
      <c r="UQL36" s="186"/>
      <c r="UQM36" s="186"/>
      <c r="UQN36" s="196"/>
      <c r="UQO36" s="182"/>
      <c r="UQP36" s="183"/>
      <c r="UQQ36" s="184"/>
      <c r="UQR36" s="185"/>
      <c r="UQS36" s="186"/>
      <c r="UQT36" s="186"/>
      <c r="UQU36" s="186"/>
      <c r="UQW36" s="188"/>
      <c r="UQX36" s="186"/>
      <c r="UQY36" s="186"/>
      <c r="UQZ36" s="196"/>
      <c r="URA36" s="182"/>
      <c r="URB36" s="183"/>
      <c r="URC36" s="184"/>
      <c r="URD36" s="185"/>
      <c r="URE36" s="186"/>
      <c r="URF36" s="186"/>
      <c r="URG36" s="186"/>
      <c r="URI36" s="188"/>
      <c r="URJ36" s="186"/>
      <c r="URK36" s="186"/>
      <c r="URL36" s="196"/>
      <c r="URM36" s="182"/>
      <c r="URN36" s="183"/>
      <c r="URO36" s="184"/>
      <c r="URP36" s="185"/>
      <c r="URQ36" s="186"/>
      <c r="URR36" s="186"/>
      <c r="URS36" s="186"/>
      <c r="URU36" s="188"/>
      <c r="URV36" s="186"/>
      <c r="URW36" s="186"/>
      <c r="URX36" s="196"/>
      <c r="URY36" s="182"/>
      <c r="URZ36" s="183"/>
      <c r="USA36" s="184"/>
      <c r="USB36" s="185"/>
      <c r="USC36" s="186"/>
      <c r="USD36" s="186"/>
      <c r="USE36" s="186"/>
      <c r="USG36" s="188"/>
      <c r="USH36" s="186"/>
      <c r="USI36" s="186"/>
      <c r="USJ36" s="196"/>
      <c r="USK36" s="182"/>
      <c r="USL36" s="183"/>
      <c r="USM36" s="184"/>
      <c r="USN36" s="185"/>
      <c r="USO36" s="186"/>
      <c r="USP36" s="186"/>
      <c r="USQ36" s="186"/>
      <c r="USS36" s="188"/>
      <c r="UST36" s="186"/>
      <c r="USU36" s="186"/>
      <c r="USV36" s="196"/>
      <c r="USW36" s="182"/>
      <c r="USX36" s="183"/>
      <c r="USY36" s="184"/>
      <c r="USZ36" s="185"/>
      <c r="UTA36" s="186"/>
      <c r="UTB36" s="186"/>
      <c r="UTC36" s="186"/>
      <c r="UTE36" s="188"/>
      <c r="UTF36" s="186"/>
      <c r="UTG36" s="186"/>
      <c r="UTH36" s="196"/>
      <c r="UTI36" s="182"/>
      <c r="UTJ36" s="183"/>
      <c r="UTK36" s="184"/>
      <c r="UTL36" s="185"/>
      <c r="UTM36" s="186"/>
      <c r="UTN36" s="186"/>
      <c r="UTO36" s="186"/>
      <c r="UTQ36" s="188"/>
      <c r="UTR36" s="186"/>
      <c r="UTS36" s="186"/>
      <c r="UTT36" s="196"/>
      <c r="UTU36" s="182"/>
      <c r="UTV36" s="183"/>
      <c r="UTW36" s="184"/>
      <c r="UTX36" s="185"/>
      <c r="UTY36" s="186"/>
      <c r="UTZ36" s="186"/>
      <c r="UUA36" s="186"/>
      <c r="UUC36" s="188"/>
      <c r="UUD36" s="186"/>
      <c r="UUE36" s="186"/>
      <c r="UUF36" s="196"/>
      <c r="UUG36" s="182"/>
      <c r="UUH36" s="183"/>
      <c r="UUI36" s="184"/>
      <c r="UUJ36" s="185"/>
      <c r="UUK36" s="186"/>
      <c r="UUL36" s="186"/>
      <c r="UUM36" s="186"/>
      <c r="UUO36" s="188"/>
      <c r="UUP36" s="186"/>
      <c r="UUQ36" s="186"/>
      <c r="UUR36" s="196"/>
      <c r="UUS36" s="182"/>
      <c r="UUT36" s="183"/>
      <c r="UUU36" s="184"/>
      <c r="UUV36" s="185"/>
      <c r="UUW36" s="186"/>
      <c r="UUX36" s="186"/>
      <c r="UUY36" s="186"/>
      <c r="UVA36" s="188"/>
      <c r="UVB36" s="186"/>
      <c r="UVC36" s="186"/>
      <c r="UVD36" s="196"/>
      <c r="UVE36" s="182"/>
      <c r="UVF36" s="183"/>
      <c r="UVG36" s="184"/>
      <c r="UVH36" s="185"/>
      <c r="UVI36" s="186"/>
      <c r="UVJ36" s="186"/>
      <c r="UVK36" s="186"/>
      <c r="UVM36" s="188"/>
      <c r="UVN36" s="186"/>
      <c r="UVO36" s="186"/>
      <c r="UVP36" s="196"/>
      <c r="UVQ36" s="182"/>
      <c r="UVR36" s="183"/>
      <c r="UVS36" s="184"/>
      <c r="UVT36" s="185"/>
      <c r="UVU36" s="186"/>
      <c r="UVV36" s="186"/>
      <c r="UVW36" s="186"/>
      <c r="UVY36" s="188"/>
      <c r="UVZ36" s="186"/>
      <c r="UWA36" s="186"/>
      <c r="UWB36" s="196"/>
      <c r="UWC36" s="182"/>
      <c r="UWD36" s="183"/>
      <c r="UWE36" s="184"/>
      <c r="UWF36" s="185"/>
      <c r="UWG36" s="186"/>
      <c r="UWH36" s="186"/>
      <c r="UWI36" s="186"/>
      <c r="UWK36" s="188"/>
      <c r="UWL36" s="186"/>
      <c r="UWM36" s="186"/>
      <c r="UWN36" s="196"/>
      <c r="UWO36" s="182"/>
      <c r="UWP36" s="183"/>
      <c r="UWQ36" s="184"/>
      <c r="UWR36" s="185"/>
      <c r="UWS36" s="186"/>
      <c r="UWT36" s="186"/>
      <c r="UWU36" s="186"/>
      <c r="UWW36" s="188"/>
      <c r="UWX36" s="186"/>
      <c r="UWY36" s="186"/>
      <c r="UWZ36" s="196"/>
      <c r="UXA36" s="182"/>
      <c r="UXB36" s="183"/>
      <c r="UXC36" s="184"/>
      <c r="UXD36" s="185"/>
      <c r="UXE36" s="186"/>
      <c r="UXF36" s="186"/>
      <c r="UXG36" s="186"/>
      <c r="UXI36" s="188"/>
      <c r="UXJ36" s="186"/>
      <c r="UXK36" s="186"/>
      <c r="UXL36" s="196"/>
      <c r="UXM36" s="182"/>
      <c r="UXN36" s="183"/>
      <c r="UXO36" s="184"/>
      <c r="UXP36" s="185"/>
      <c r="UXQ36" s="186"/>
      <c r="UXR36" s="186"/>
      <c r="UXS36" s="186"/>
      <c r="UXU36" s="188"/>
      <c r="UXV36" s="186"/>
      <c r="UXW36" s="186"/>
      <c r="UXX36" s="196"/>
      <c r="UXY36" s="182"/>
      <c r="UXZ36" s="183"/>
      <c r="UYA36" s="184"/>
      <c r="UYB36" s="185"/>
      <c r="UYC36" s="186"/>
      <c r="UYD36" s="186"/>
      <c r="UYE36" s="186"/>
      <c r="UYG36" s="188"/>
      <c r="UYH36" s="186"/>
      <c r="UYI36" s="186"/>
      <c r="UYJ36" s="196"/>
      <c r="UYK36" s="182"/>
      <c r="UYL36" s="183"/>
      <c r="UYM36" s="184"/>
      <c r="UYN36" s="185"/>
      <c r="UYO36" s="186"/>
      <c r="UYP36" s="186"/>
      <c r="UYQ36" s="186"/>
      <c r="UYS36" s="188"/>
      <c r="UYT36" s="186"/>
      <c r="UYU36" s="186"/>
      <c r="UYV36" s="196"/>
      <c r="UYW36" s="182"/>
      <c r="UYX36" s="183"/>
      <c r="UYY36" s="184"/>
      <c r="UYZ36" s="185"/>
      <c r="UZA36" s="186"/>
      <c r="UZB36" s="186"/>
      <c r="UZC36" s="186"/>
      <c r="UZE36" s="188"/>
      <c r="UZF36" s="186"/>
      <c r="UZG36" s="186"/>
      <c r="UZH36" s="196"/>
      <c r="UZI36" s="182"/>
      <c r="UZJ36" s="183"/>
      <c r="UZK36" s="184"/>
      <c r="UZL36" s="185"/>
      <c r="UZM36" s="186"/>
      <c r="UZN36" s="186"/>
      <c r="UZO36" s="186"/>
      <c r="UZQ36" s="188"/>
      <c r="UZR36" s="186"/>
      <c r="UZS36" s="186"/>
      <c r="UZT36" s="196"/>
      <c r="UZU36" s="182"/>
      <c r="UZV36" s="183"/>
      <c r="UZW36" s="184"/>
      <c r="UZX36" s="185"/>
      <c r="UZY36" s="186"/>
      <c r="UZZ36" s="186"/>
      <c r="VAA36" s="186"/>
      <c r="VAC36" s="188"/>
      <c r="VAD36" s="186"/>
      <c r="VAE36" s="186"/>
      <c r="VAF36" s="196"/>
      <c r="VAG36" s="182"/>
      <c r="VAH36" s="183"/>
      <c r="VAI36" s="184"/>
      <c r="VAJ36" s="185"/>
      <c r="VAK36" s="186"/>
      <c r="VAL36" s="186"/>
      <c r="VAM36" s="186"/>
      <c r="VAO36" s="188"/>
      <c r="VAP36" s="186"/>
      <c r="VAQ36" s="186"/>
      <c r="VAR36" s="196"/>
      <c r="VAS36" s="182"/>
      <c r="VAT36" s="183"/>
      <c r="VAU36" s="184"/>
      <c r="VAV36" s="185"/>
      <c r="VAW36" s="186"/>
      <c r="VAX36" s="186"/>
      <c r="VAY36" s="186"/>
      <c r="VBA36" s="188"/>
      <c r="VBB36" s="186"/>
      <c r="VBC36" s="186"/>
      <c r="VBD36" s="196"/>
      <c r="VBE36" s="182"/>
      <c r="VBF36" s="183"/>
      <c r="VBG36" s="184"/>
      <c r="VBH36" s="185"/>
      <c r="VBI36" s="186"/>
      <c r="VBJ36" s="186"/>
      <c r="VBK36" s="186"/>
      <c r="VBM36" s="188"/>
      <c r="VBN36" s="186"/>
      <c r="VBO36" s="186"/>
      <c r="VBP36" s="196"/>
      <c r="VBQ36" s="182"/>
      <c r="VBR36" s="183"/>
      <c r="VBS36" s="184"/>
      <c r="VBT36" s="185"/>
      <c r="VBU36" s="186"/>
      <c r="VBV36" s="186"/>
      <c r="VBW36" s="186"/>
      <c r="VBY36" s="188"/>
      <c r="VBZ36" s="186"/>
      <c r="VCA36" s="186"/>
      <c r="VCB36" s="196"/>
      <c r="VCC36" s="182"/>
      <c r="VCD36" s="183"/>
      <c r="VCE36" s="184"/>
      <c r="VCF36" s="185"/>
      <c r="VCG36" s="186"/>
      <c r="VCH36" s="186"/>
      <c r="VCI36" s="186"/>
      <c r="VCK36" s="188"/>
      <c r="VCL36" s="186"/>
      <c r="VCM36" s="186"/>
      <c r="VCN36" s="196"/>
      <c r="VCO36" s="182"/>
      <c r="VCP36" s="183"/>
      <c r="VCQ36" s="184"/>
      <c r="VCR36" s="185"/>
      <c r="VCS36" s="186"/>
      <c r="VCT36" s="186"/>
      <c r="VCU36" s="186"/>
      <c r="VCW36" s="188"/>
      <c r="VCX36" s="186"/>
      <c r="VCY36" s="186"/>
      <c r="VCZ36" s="196"/>
      <c r="VDA36" s="182"/>
      <c r="VDB36" s="183"/>
      <c r="VDC36" s="184"/>
      <c r="VDD36" s="185"/>
      <c r="VDE36" s="186"/>
      <c r="VDF36" s="186"/>
      <c r="VDG36" s="186"/>
      <c r="VDI36" s="188"/>
      <c r="VDJ36" s="186"/>
      <c r="VDK36" s="186"/>
      <c r="VDL36" s="196"/>
      <c r="VDM36" s="182"/>
      <c r="VDN36" s="183"/>
      <c r="VDO36" s="184"/>
      <c r="VDP36" s="185"/>
      <c r="VDQ36" s="186"/>
      <c r="VDR36" s="186"/>
      <c r="VDS36" s="186"/>
      <c r="VDU36" s="188"/>
      <c r="VDV36" s="186"/>
      <c r="VDW36" s="186"/>
      <c r="VDX36" s="196"/>
      <c r="VDY36" s="182"/>
      <c r="VDZ36" s="183"/>
      <c r="VEA36" s="184"/>
      <c r="VEB36" s="185"/>
      <c r="VEC36" s="186"/>
      <c r="VED36" s="186"/>
      <c r="VEE36" s="186"/>
      <c r="VEG36" s="188"/>
      <c r="VEH36" s="186"/>
      <c r="VEI36" s="186"/>
      <c r="VEJ36" s="196"/>
      <c r="VEK36" s="182"/>
      <c r="VEL36" s="183"/>
      <c r="VEM36" s="184"/>
      <c r="VEN36" s="185"/>
      <c r="VEO36" s="186"/>
      <c r="VEP36" s="186"/>
      <c r="VEQ36" s="186"/>
      <c r="VES36" s="188"/>
      <c r="VET36" s="186"/>
      <c r="VEU36" s="186"/>
      <c r="VEV36" s="196"/>
      <c r="VEW36" s="182"/>
      <c r="VEX36" s="183"/>
      <c r="VEY36" s="184"/>
      <c r="VEZ36" s="185"/>
      <c r="VFA36" s="186"/>
      <c r="VFB36" s="186"/>
      <c r="VFC36" s="186"/>
      <c r="VFE36" s="188"/>
      <c r="VFF36" s="186"/>
      <c r="VFG36" s="186"/>
      <c r="VFH36" s="196"/>
      <c r="VFI36" s="182"/>
      <c r="VFJ36" s="183"/>
      <c r="VFK36" s="184"/>
      <c r="VFL36" s="185"/>
      <c r="VFM36" s="186"/>
      <c r="VFN36" s="186"/>
      <c r="VFO36" s="186"/>
      <c r="VFQ36" s="188"/>
      <c r="VFR36" s="186"/>
      <c r="VFS36" s="186"/>
      <c r="VFT36" s="196"/>
      <c r="VFU36" s="182"/>
      <c r="VFV36" s="183"/>
      <c r="VFW36" s="184"/>
      <c r="VFX36" s="185"/>
      <c r="VFY36" s="186"/>
      <c r="VFZ36" s="186"/>
      <c r="VGA36" s="186"/>
      <c r="VGC36" s="188"/>
      <c r="VGD36" s="186"/>
      <c r="VGE36" s="186"/>
      <c r="VGF36" s="196"/>
      <c r="VGG36" s="182"/>
      <c r="VGH36" s="183"/>
      <c r="VGI36" s="184"/>
      <c r="VGJ36" s="185"/>
      <c r="VGK36" s="186"/>
      <c r="VGL36" s="186"/>
      <c r="VGM36" s="186"/>
      <c r="VGO36" s="188"/>
      <c r="VGP36" s="186"/>
      <c r="VGQ36" s="186"/>
      <c r="VGR36" s="196"/>
      <c r="VGS36" s="182"/>
      <c r="VGT36" s="183"/>
      <c r="VGU36" s="184"/>
      <c r="VGV36" s="185"/>
      <c r="VGW36" s="186"/>
      <c r="VGX36" s="186"/>
      <c r="VGY36" s="186"/>
      <c r="VHA36" s="188"/>
      <c r="VHB36" s="186"/>
      <c r="VHC36" s="186"/>
      <c r="VHD36" s="196"/>
      <c r="VHE36" s="182"/>
      <c r="VHF36" s="183"/>
      <c r="VHG36" s="184"/>
      <c r="VHH36" s="185"/>
      <c r="VHI36" s="186"/>
      <c r="VHJ36" s="186"/>
      <c r="VHK36" s="186"/>
      <c r="VHM36" s="188"/>
      <c r="VHN36" s="186"/>
      <c r="VHO36" s="186"/>
      <c r="VHP36" s="196"/>
      <c r="VHQ36" s="182"/>
      <c r="VHR36" s="183"/>
      <c r="VHS36" s="184"/>
      <c r="VHT36" s="185"/>
      <c r="VHU36" s="186"/>
      <c r="VHV36" s="186"/>
      <c r="VHW36" s="186"/>
      <c r="VHY36" s="188"/>
      <c r="VHZ36" s="186"/>
      <c r="VIA36" s="186"/>
      <c r="VIB36" s="196"/>
      <c r="VIC36" s="182"/>
      <c r="VID36" s="183"/>
      <c r="VIE36" s="184"/>
      <c r="VIF36" s="185"/>
      <c r="VIG36" s="186"/>
      <c r="VIH36" s="186"/>
      <c r="VII36" s="186"/>
      <c r="VIK36" s="188"/>
      <c r="VIL36" s="186"/>
      <c r="VIM36" s="186"/>
      <c r="VIN36" s="196"/>
      <c r="VIO36" s="182"/>
      <c r="VIP36" s="183"/>
      <c r="VIQ36" s="184"/>
      <c r="VIR36" s="185"/>
      <c r="VIS36" s="186"/>
      <c r="VIT36" s="186"/>
      <c r="VIU36" s="186"/>
      <c r="VIW36" s="188"/>
      <c r="VIX36" s="186"/>
      <c r="VIY36" s="186"/>
      <c r="VIZ36" s="196"/>
      <c r="VJA36" s="182"/>
      <c r="VJB36" s="183"/>
      <c r="VJC36" s="184"/>
      <c r="VJD36" s="185"/>
      <c r="VJE36" s="186"/>
      <c r="VJF36" s="186"/>
      <c r="VJG36" s="186"/>
      <c r="VJI36" s="188"/>
      <c r="VJJ36" s="186"/>
      <c r="VJK36" s="186"/>
      <c r="VJL36" s="196"/>
      <c r="VJM36" s="182"/>
      <c r="VJN36" s="183"/>
      <c r="VJO36" s="184"/>
      <c r="VJP36" s="185"/>
      <c r="VJQ36" s="186"/>
      <c r="VJR36" s="186"/>
      <c r="VJS36" s="186"/>
      <c r="VJU36" s="188"/>
      <c r="VJV36" s="186"/>
      <c r="VJW36" s="186"/>
      <c r="VJX36" s="196"/>
      <c r="VJY36" s="182"/>
      <c r="VJZ36" s="183"/>
      <c r="VKA36" s="184"/>
      <c r="VKB36" s="185"/>
      <c r="VKC36" s="186"/>
      <c r="VKD36" s="186"/>
      <c r="VKE36" s="186"/>
      <c r="VKG36" s="188"/>
      <c r="VKH36" s="186"/>
      <c r="VKI36" s="186"/>
      <c r="VKJ36" s="196"/>
      <c r="VKK36" s="182"/>
      <c r="VKL36" s="183"/>
      <c r="VKM36" s="184"/>
      <c r="VKN36" s="185"/>
      <c r="VKO36" s="186"/>
      <c r="VKP36" s="186"/>
      <c r="VKQ36" s="186"/>
      <c r="VKS36" s="188"/>
      <c r="VKT36" s="186"/>
      <c r="VKU36" s="186"/>
      <c r="VKV36" s="196"/>
      <c r="VKW36" s="182"/>
      <c r="VKX36" s="183"/>
      <c r="VKY36" s="184"/>
      <c r="VKZ36" s="185"/>
      <c r="VLA36" s="186"/>
      <c r="VLB36" s="186"/>
      <c r="VLC36" s="186"/>
      <c r="VLE36" s="188"/>
      <c r="VLF36" s="186"/>
      <c r="VLG36" s="186"/>
      <c r="VLH36" s="196"/>
      <c r="VLI36" s="182"/>
      <c r="VLJ36" s="183"/>
      <c r="VLK36" s="184"/>
      <c r="VLL36" s="185"/>
      <c r="VLM36" s="186"/>
      <c r="VLN36" s="186"/>
      <c r="VLO36" s="186"/>
      <c r="VLQ36" s="188"/>
      <c r="VLR36" s="186"/>
      <c r="VLS36" s="186"/>
      <c r="VLT36" s="196"/>
      <c r="VLU36" s="182"/>
      <c r="VLV36" s="183"/>
      <c r="VLW36" s="184"/>
      <c r="VLX36" s="185"/>
      <c r="VLY36" s="186"/>
      <c r="VLZ36" s="186"/>
      <c r="VMA36" s="186"/>
      <c r="VMC36" s="188"/>
      <c r="VMD36" s="186"/>
      <c r="VME36" s="186"/>
      <c r="VMF36" s="196"/>
      <c r="VMG36" s="182"/>
      <c r="VMH36" s="183"/>
      <c r="VMI36" s="184"/>
      <c r="VMJ36" s="185"/>
      <c r="VMK36" s="186"/>
      <c r="VML36" s="186"/>
      <c r="VMM36" s="186"/>
      <c r="VMO36" s="188"/>
      <c r="VMP36" s="186"/>
      <c r="VMQ36" s="186"/>
      <c r="VMR36" s="196"/>
      <c r="VMS36" s="182"/>
      <c r="VMT36" s="183"/>
      <c r="VMU36" s="184"/>
      <c r="VMV36" s="185"/>
      <c r="VMW36" s="186"/>
      <c r="VMX36" s="186"/>
      <c r="VMY36" s="186"/>
      <c r="VNA36" s="188"/>
      <c r="VNB36" s="186"/>
      <c r="VNC36" s="186"/>
      <c r="VND36" s="196"/>
      <c r="VNE36" s="182"/>
      <c r="VNF36" s="183"/>
      <c r="VNG36" s="184"/>
      <c r="VNH36" s="185"/>
      <c r="VNI36" s="186"/>
      <c r="VNJ36" s="186"/>
      <c r="VNK36" s="186"/>
      <c r="VNM36" s="188"/>
      <c r="VNN36" s="186"/>
      <c r="VNO36" s="186"/>
      <c r="VNP36" s="196"/>
      <c r="VNQ36" s="182"/>
      <c r="VNR36" s="183"/>
      <c r="VNS36" s="184"/>
      <c r="VNT36" s="185"/>
      <c r="VNU36" s="186"/>
      <c r="VNV36" s="186"/>
      <c r="VNW36" s="186"/>
      <c r="VNY36" s="188"/>
      <c r="VNZ36" s="186"/>
      <c r="VOA36" s="186"/>
      <c r="VOB36" s="196"/>
      <c r="VOC36" s="182"/>
      <c r="VOD36" s="183"/>
      <c r="VOE36" s="184"/>
      <c r="VOF36" s="185"/>
      <c r="VOG36" s="186"/>
      <c r="VOH36" s="186"/>
      <c r="VOI36" s="186"/>
      <c r="VOK36" s="188"/>
      <c r="VOL36" s="186"/>
      <c r="VOM36" s="186"/>
      <c r="VON36" s="196"/>
      <c r="VOO36" s="182"/>
      <c r="VOP36" s="183"/>
      <c r="VOQ36" s="184"/>
      <c r="VOR36" s="185"/>
      <c r="VOS36" s="186"/>
      <c r="VOT36" s="186"/>
      <c r="VOU36" s="186"/>
      <c r="VOW36" s="188"/>
      <c r="VOX36" s="186"/>
      <c r="VOY36" s="186"/>
      <c r="VOZ36" s="196"/>
      <c r="VPA36" s="182"/>
      <c r="VPB36" s="183"/>
      <c r="VPC36" s="184"/>
      <c r="VPD36" s="185"/>
      <c r="VPE36" s="186"/>
      <c r="VPF36" s="186"/>
      <c r="VPG36" s="186"/>
      <c r="VPI36" s="188"/>
      <c r="VPJ36" s="186"/>
      <c r="VPK36" s="186"/>
      <c r="VPL36" s="196"/>
      <c r="VPM36" s="182"/>
      <c r="VPN36" s="183"/>
      <c r="VPO36" s="184"/>
      <c r="VPP36" s="185"/>
      <c r="VPQ36" s="186"/>
      <c r="VPR36" s="186"/>
      <c r="VPS36" s="186"/>
      <c r="VPU36" s="188"/>
      <c r="VPV36" s="186"/>
      <c r="VPW36" s="186"/>
      <c r="VPX36" s="196"/>
      <c r="VPY36" s="182"/>
      <c r="VPZ36" s="183"/>
      <c r="VQA36" s="184"/>
      <c r="VQB36" s="185"/>
      <c r="VQC36" s="186"/>
      <c r="VQD36" s="186"/>
      <c r="VQE36" s="186"/>
      <c r="VQG36" s="188"/>
      <c r="VQH36" s="186"/>
      <c r="VQI36" s="186"/>
      <c r="VQJ36" s="196"/>
      <c r="VQK36" s="182"/>
      <c r="VQL36" s="183"/>
      <c r="VQM36" s="184"/>
      <c r="VQN36" s="185"/>
      <c r="VQO36" s="186"/>
      <c r="VQP36" s="186"/>
      <c r="VQQ36" s="186"/>
      <c r="VQS36" s="188"/>
      <c r="VQT36" s="186"/>
      <c r="VQU36" s="186"/>
      <c r="VQV36" s="196"/>
      <c r="VQW36" s="182"/>
      <c r="VQX36" s="183"/>
      <c r="VQY36" s="184"/>
      <c r="VQZ36" s="185"/>
      <c r="VRA36" s="186"/>
      <c r="VRB36" s="186"/>
      <c r="VRC36" s="186"/>
      <c r="VRE36" s="188"/>
      <c r="VRF36" s="186"/>
      <c r="VRG36" s="186"/>
      <c r="VRH36" s="196"/>
      <c r="VRI36" s="182"/>
      <c r="VRJ36" s="183"/>
      <c r="VRK36" s="184"/>
      <c r="VRL36" s="185"/>
      <c r="VRM36" s="186"/>
      <c r="VRN36" s="186"/>
      <c r="VRO36" s="186"/>
      <c r="VRQ36" s="188"/>
      <c r="VRR36" s="186"/>
      <c r="VRS36" s="186"/>
      <c r="VRT36" s="196"/>
      <c r="VRU36" s="182"/>
      <c r="VRV36" s="183"/>
      <c r="VRW36" s="184"/>
      <c r="VRX36" s="185"/>
      <c r="VRY36" s="186"/>
      <c r="VRZ36" s="186"/>
      <c r="VSA36" s="186"/>
      <c r="VSC36" s="188"/>
      <c r="VSD36" s="186"/>
      <c r="VSE36" s="186"/>
      <c r="VSF36" s="196"/>
      <c r="VSG36" s="182"/>
      <c r="VSH36" s="183"/>
      <c r="VSI36" s="184"/>
      <c r="VSJ36" s="185"/>
      <c r="VSK36" s="186"/>
      <c r="VSL36" s="186"/>
      <c r="VSM36" s="186"/>
      <c r="VSO36" s="188"/>
      <c r="VSP36" s="186"/>
      <c r="VSQ36" s="186"/>
      <c r="VSR36" s="196"/>
      <c r="VSS36" s="182"/>
      <c r="VST36" s="183"/>
      <c r="VSU36" s="184"/>
      <c r="VSV36" s="185"/>
      <c r="VSW36" s="186"/>
      <c r="VSX36" s="186"/>
      <c r="VSY36" s="186"/>
      <c r="VTA36" s="188"/>
      <c r="VTB36" s="186"/>
      <c r="VTC36" s="186"/>
      <c r="VTD36" s="196"/>
      <c r="VTE36" s="182"/>
      <c r="VTF36" s="183"/>
      <c r="VTG36" s="184"/>
      <c r="VTH36" s="185"/>
      <c r="VTI36" s="186"/>
      <c r="VTJ36" s="186"/>
      <c r="VTK36" s="186"/>
      <c r="VTM36" s="188"/>
      <c r="VTN36" s="186"/>
      <c r="VTO36" s="186"/>
      <c r="VTP36" s="196"/>
      <c r="VTQ36" s="182"/>
      <c r="VTR36" s="183"/>
      <c r="VTS36" s="184"/>
      <c r="VTT36" s="185"/>
      <c r="VTU36" s="186"/>
      <c r="VTV36" s="186"/>
      <c r="VTW36" s="186"/>
      <c r="VTY36" s="188"/>
      <c r="VTZ36" s="186"/>
      <c r="VUA36" s="186"/>
      <c r="VUB36" s="196"/>
      <c r="VUC36" s="182"/>
      <c r="VUD36" s="183"/>
      <c r="VUE36" s="184"/>
      <c r="VUF36" s="185"/>
      <c r="VUG36" s="186"/>
      <c r="VUH36" s="186"/>
      <c r="VUI36" s="186"/>
      <c r="VUK36" s="188"/>
      <c r="VUL36" s="186"/>
      <c r="VUM36" s="186"/>
      <c r="VUN36" s="196"/>
      <c r="VUO36" s="182"/>
      <c r="VUP36" s="183"/>
      <c r="VUQ36" s="184"/>
      <c r="VUR36" s="185"/>
      <c r="VUS36" s="186"/>
      <c r="VUT36" s="186"/>
      <c r="VUU36" s="186"/>
      <c r="VUW36" s="188"/>
      <c r="VUX36" s="186"/>
      <c r="VUY36" s="186"/>
      <c r="VUZ36" s="196"/>
      <c r="VVA36" s="182"/>
      <c r="VVB36" s="183"/>
      <c r="VVC36" s="184"/>
      <c r="VVD36" s="185"/>
      <c r="VVE36" s="186"/>
      <c r="VVF36" s="186"/>
      <c r="VVG36" s="186"/>
      <c r="VVI36" s="188"/>
      <c r="VVJ36" s="186"/>
      <c r="VVK36" s="186"/>
      <c r="VVL36" s="196"/>
      <c r="VVM36" s="182"/>
      <c r="VVN36" s="183"/>
      <c r="VVO36" s="184"/>
      <c r="VVP36" s="185"/>
      <c r="VVQ36" s="186"/>
      <c r="VVR36" s="186"/>
      <c r="VVS36" s="186"/>
      <c r="VVU36" s="188"/>
      <c r="VVV36" s="186"/>
      <c r="VVW36" s="186"/>
      <c r="VVX36" s="196"/>
      <c r="VVY36" s="182"/>
      <c r="VVZ36" s="183"/>
      <c r="VWA36" s="184"/>
      <c r="VWB36" s="185"/>
      <c r="VWC36" s="186"/>
      <c r="VWD36" s="186"/>
      <c r="VWE36" s="186"/>
      <c r="VWG36" s="188"/>
      <c r="VWH36" s="186"/>
      <c r="VWI36" s="186"/>
      <c r="VWJ36" s="196"/>
      <c r="VWK36" s="182"/>
      <c r="VWL36" s="183"/>
      <c r="VWM36" s="184"/>
      <c r="VWN36" s="185"/>
      <c r="VWO36" s="186"/>
      <c r="VWP36" s="186"/>
      <c r="VWQ36" s="186"/>
      <c r="VWS36" s="188"/>
      <c r="VWT36" s="186"/>
      <c r="VWU36" s="186"/>
      <c r="VWV36" s="196"/>
      <c r="VWW36" s="182"/>
      <c r="VWX36" s="183"/>
      <c r="VWY36" s="184"/>
      <c r="VWZ36" s="185"/>
      <c r="VXA36" s="186"/>
      <c r="VXB36" s="186"/>
      <c r="VXC36" s="186"/>
      <c r="VXE36" s="188"/>
      <c r="VXF36" s="186"/>
      <c r="VXG36" s="186"/>
      <c r="VXH36" s="196"/>
      <c r="VXI36" s="182"/>
      <c r="VXJ36" s="183"/>
      <c r="VXK36" s="184"/>
      <c r="VXL36" s="185"/>
      <c r="VXM36" s="186"/>
      <c r="VXN36" s="186"/>
      <c r="VXO36" s="186"/>
      <c r="VXQ36" s="188"/>
      <c r="VXR36" s="186"/>
      <c r="VXS36" s="186"/>
      <c r="VXT36" s="196"/>
      <c r="VXU36" s="182"/>
      <c r="VXV36" s="183"/>
      <c r="VXW36" s="184"/>
      <c r="VXX36" s="185"/>
      <c r="VXY36" s="186"/>
      <c r="VXZ36" s="186"/>
      <c r="VYA36" s="186"/>
      <c r="VYC36" s="188"/>
      <c r="VYD36" s="186"/>
      <c r="VYE36" s="186"/>
      <c r="VYF36" s="196"/>
      <c r="VYG36" s="182"/>
      <c r="VYH36" s="183"/>
      <c r="VYI36" s="184"/>
      <c r="VYJ36" s="185"/>
      <c r="VYK36" s="186"/>
      <c r="VYL36" s="186"/>
      <c r="VYM36" s="186"/>
      <c r="VYO36" s="188"/>
      <c r="VYP36" s="186"/>
      <c r="VYQ36" s="186"/>
      <c r="VYR36" s="196"/>
      <c r="VYS36" s="182"/>
      <c r="VYT36" s="183"/>
      <c r="VYU36" s="184"/>
      <c r="VYV36" s="185"/>
      <c r="VYW36" s="186"/>
      <c r="VYX36" s="186"/>
      <c r="VYY36" s="186"/>
      <c r="VZA36" s="188"/>
      <c r="VZB36" s="186"/>
      <c r="VZC36" s="186"/>
      <c r="VZD36" s="196"/>
      <c r="VZE36" s="182"/>
      <c r="VZF36" s="183"/>
      <c r="VZG36" s="184"/>
      <c r="VZH36" s="185"/>
      <c r="VZI36" s="186"/>
      <c r="VZJ36" s="186"/>
      <c r="VZK36" s="186"/>
      <c r="VZM36" s="188"/>
      <c r="VZN36" s="186"/>
      <c r="VZO36" s="186"/>
      <c r="VZP36" s="196"/>
      <c r="VZQ36" s="182"/>
      <c r="VZR36" s="183"/>
      <c r="VZS36" s="184"/>
      <c r="VZT36" s="185"/>
      <c r="VZU36" s="186"/>
      <c r="VZV36" s="186"/>
      <c r="VZW36" s="186"/>
      <c r="VZY36" s="188"/>
      <c r="VZZ36" s="186"/>
      <c r="WAA36" s="186"/>
      <c r="WAB36" s="196"/>
      <c r="WAC36" s="182"/>
      <c r="WAD36" s="183"/>
      <c r="WAE36" s="184"/>
      <c r="WAF36" s="185"/>
      <c r="WAG36" s="186"/>
      <c r="WAH36" s="186"/>
      <c r="WAI36" s="186"/>
      <c r="WAK36" s="188"/>
      <c r="WAL36" s="186"/>
      <c r="WAM36" s="186"/>
      <c r="WAN36" s="196"/>
      <c r="WAO36" s="182"/>
      <c r="WAP36" s="183"/>
      <c r="WAQ36" s="184"/>
      <c r="WAR36" s="185"/>
      <c r="WAS36" s="186"/>
      <c r="WAT36" s="186"/>
      <c r="WAU36" s="186"/>
      <c r="WAW36" s="188"/>
      <c r="WAX36" s="186"/>
      <c r="WAY36" s="186"/>
      <c r="WAZ36" s="196"/>
      <c r="WBA36" s="182"/>
      <c r="WBB36" s="183"/>
      <c r="WBC36" s="184"/>
      <c r="WBD36" s="185"/>
      <c r="WBE36" s="186"/>
      <c r="WBF36" s="186"/>
      <c r="WBG36" s="186"/>
      <c r="WBI36" s="188"/>
      <c r="WBJ36" s="186"/>
      <c r="WBK36" s="186"/>
      <c r="WBL36" s="196"/>
      <c r="WBM36" s="182"/>
      <c r="WBN36" s="183"/>
      <c r="WBO36" s="184"/>
      <c r="WBP36" s="185"/>
      <c r="WBQ36" s="186"/>
      <c r="WBR36" s="186"/>
      <c r="WBS36" s="186"/>
      <c r="WBU36" s="188"/>
      <c r="WBV36" s="186"/>
      <c r="WBW36" s="186"/>
      <c r="WBX36" s="196"/>
      <c r="WBY36" s="182"/>
      <c r="WBZ36" s="183"/>
      <c r="WCA36" s="184"/>
      <c r="WCB36" s="185"/>
      <c r="WCC36" s="186"/>
      <c r="WCD36" s="186"/>
      <c r="WCE36" s="186"/>
      <c r="WCG36" s="188"/>
      <c r="WCH36" s="186"/>
      <c r="WCI36" s="186"/>
      <c r="WCJ36" s="196"/>
      <c r="WCK36" s="182"/>
      <c r="WCL36" s="183"/>
      <c r="WCM36" s="184"/>
      <c r="WCN36" s="185"/>
      <c r="WCO36" s="186"/>
      <c r="WCP36" s="186"/>
      <c r="WCQ36" s="186"/>
      <c r="WCS36" s="188"/>
      <c r="WCT36" s="186"/>
      <c r="WCU36" s="186"/>
      <c r="WCV36" s="196"/>
      <c r="WCW36" s="182"/>
      <c r="WCX36" s="183"/>
      <c r="WCY36" s="184"/>
      <c r="WCZ36" s="185"/>
      <c r="WDA36" s="186"/>
      <c r="WDB36" s="186"/>
      <c r="WDC36" s="186"/>
      <c r="WDE36" s="188"/>
      <c r="WDF36" s="186"/>
      <c r="WDG36" s="186"/>
      <c r="WDH36" s="196"/>
      <c r="WDI36" s="182"/>
      <c r="WDJ36" s="183"/>
      <c r="WDK36" s="184"/>
      <c r="WDL36" s="185"/>
      <c r="WDM36" s="186"/>
      <c r="WDN36" s="186"/>
      <c r="WDO36" s="186"/>
      <c r="WDQ36" s="188"/>
      <c r="WDR36" s="186"/>
      <c r="WDS36" s="186"/>
      <c r="WDT36" s="196"/>
      <c r="WDU36" s="182"/>
      <c r="WDV36" s="183"/>
      <c r="WDW36" s="184"/>
      <c r="WDX36" s="185"/>
      <c r="WDY36" s="186"/>
      <c r="WDZ36" s="186"/>
      <c r="WEA36" s="186"/>
      <c r="WEC36" s="188"/>
      <c r="WED36" s="186"/>
      <c r="WEE36" s="186"/>
      <c r="WEF36" s="196"/>
      <c r="WEG36" s="182"/>
      <c r="WEH36" s="183"/>
      <c r="WEI36" s="184"/>
      <c r="WEJ36" s="185"/>
      <c r="WEK36" s="186"/>
      <c r="WEL36" s="186"/>
      <c r="WEM36" s="186"/>
      <c r="WEO36" s="188"/>
      <c r="WEP36" s="186"/>
      <c r="WEQ36" s="186"/>
      <c r="WER36" s="196"/>
      <c r="WES36" s="182"/>
      <c r="WET36" s="183"/>
      <c r="WEU36" s="184"/>
      <c r="WEV36" s="185"/>
      <c r="WEW36" s="186"/>
      <c r="WEX36" s="186"/>
      <c r="WEY36" s="186"/>
      <c r="WFA36" s="188"/>
      <c r="WFB36" s="186"/>
      <c r="WFC36" s="186"/>
      <c r="WFD36" s="196"/>
      <c r="WFE36" s="182"/>
      <c r="WFF36" s="183"/>
      <c r="WFG36" s="184"/>
      <c r="WFH36" s="185"/>
      <c r="WFI36" s="186"/>
      <c r="WFJ36" s="186"/>
      <c r="WFK36" s="186"/>
      <c r="WFM36" s="188"/>
      <c r="WFN36" s="186"/>
      <c r="WFO36" s="186"/>
      <c r="WFP36" s="196"/>
      <c r="WFQ36" s="182"/>
      <c r="WFR36" s="183"/>
      <c r="WFS36" s="184"/>
      <c r="WFT36" s="185"/>
      <c r="WFU36" s="186"/>
      <c r="WFV36" s="186"/>
      <c r="WFW36" s="186"/>
      <c r="WFY36" s="188"/>
      <c r="WFZ36" s="186"/>
      <c r="WGA36" s="186"/>
      <c r="WGB36" s="196"/>
      <c r="WGC36" s="182"/>
      <c r="WGD36" s="183"/>
      <c r="WGE36" s="184"/>
      <c r="WGF36" s="185"/>
      <c r="WGG36" s="186"/>
      <c r="WGH36" s="186"/>
      <c r="WGI36" s="186"/>
      <c r="WGK36" s="188"/>
      <c r="WGL36" s="186"/>
      <c r="WGM36" s="186"/>
      <c r="WGN36" s="196"/>
      <c r="WGO36" s="182"/>
      <c r="WGP36" s="183"/>
      <c r="WGQ36" s="184"/>
      <c r="WGR36" s="185"/>
      <c r="WGS36" s="186"/>
      <c r="WGT36" s="186"/>
      <c r="WGU36" s="186"/>
      <c r="WGW36" s="188"/>
      <c r="WGX36" s="186"/>
      <c r="WGY36" s="186"/>
      <c r="WGZ36" s="196"/>
      <c r="WHA36" s="182"/>
      <c r="WHB36" s="183"/>
      <c r="WHC36" s="184"/>
      <c r="WHD36" s="185"/>
      <c r="WHE36" s="186"/>
      <c r="WHF36" s="186"/>
      <c r="WHG36" s="186"/>
      <c r="WHI36" s="188"/>
      <c r="WHJ36" s="186"/>
      <c r="WHK36" s="186"/>
      <c r="WHL36" s="196"/>
      <c r="WHM36" s="182"/>
      <c r="WHN36" s="183"/>
      <c r="WHO36" s="184"/>
      <c r="WHP36" s="185"/>
      <c r="WHQ36" s="186"/>
      <c r="WHR36" s="186"/>
      <c r="WHS36" s="186"/>
      <c r="WHU36" s="188"/>
      <c r="WHV36" s="186"/>
      <c r="WHW36" s="186"/>
      <c r="WHX36" s="196"/>
      <c r="WHY36" s="182"/>
      <c r="WHZ36" s="183"/>
      <c r="WIA36" s="184"/>
      <c r="WIB36" s="185"/>
      <c r="WIC36" s="186"/>
      <c r="WID36" s="186"/>
      <c r="WIE36" s="186"/>
      <c r="WIG36" s="188"/>
      <c r="WIH36" s="186"/>
      <c r="WII36" s="186"/>
      <c r="WIJ36" s="196"/>
      <c r="WIK36" s="182"/>
      <c r="WIL36" s="183"/>
      <c r="WIM36" s="184"/>
      <c r="WIN36" s="185"/>
      <c r="WIO36" s="186"/>
      <c r="WIP36" s="186"/>
      <c r="WIQ36" s="186"/>
      <c r="WIS36" s="188"/>
      <c r="WIT36" s="186"/>
      <c r="WIU36" s="186"/>
      <c r="WIV36" s="196"/>
      <c r="WIW36" s="182"/>
      <c r="WIX36" s="183"/>
      <c r="WIY36" s="184"/>
      <c r="WIZ36" s="185"/>
      <c r="WJA36" s="186"/>
      <c r="WJB36" s="186"/>
      <c r="WJC36" s="186"/>
      <c r="WJE36" s="188"/>
      <c r="WJF36" s="186"/>
      <c r="WJG36" s="186"/>
      <c r="WJH36" s="196"/>
      <c r="WJI36" s="182"/>
      <c r="WJJ36" s="183"/>
      <c r="WJK36" s="184"/>
      <c r="WJL36" s="185"/>
      <c r="WJM36" s="186"/>
      <c r="WJN36" s="186"/>
      <c r="WJO36" s="186"/>
      <c r="WJQ36" s="188"/>
      <c r="WJR36" s="186"/>
      <c r="WJS36" s="186"/>
      <c r="WJT36" s="196"/>
      <c r="WJU36" s="182"/>
      <c r="WJV36" s="183"/>
      <c r="WJW36" s="184"/>
      <c r="WJX36" s="185"/>
      <c r="WJY36" s="186"/>
      <c r="WJZ36" s="186"/>
      <c r="WKA36" s="186"/>
      <c r="WKC36" s="188"/>
      <c r="WKD36" s="186"/>
      <c r="WKE36" s="186"/>
      <c r="WKF36" s="196"/>
      <c r="WKG36" s="182"/>
      <c r="WKH36" s="183"/>
      <c r="WKI36" s="184"/>
      <c r="WKJ36" s="185"/>
      <c r="WKK36" s="186"/>
      <c r="WKL36" s="186"/>
      <c r="WKM36" s="186"/>
      <c r="WKO36" s="188"/>
      <c r="WKP36" s="186"/>
      <c r="WKQ36" s="186"/>
      <c r="WKR36" s="196"/>
      <c r="WKS36" s="182"/>
      <c r="WKT36" s="183"/>
      <c r="WKU36" s="184"/>
      <c r="WKV36" s="185"/>
      <c r="WKW36" s="186"/>
      <c r="WKX36" s="186"/>
      <c r="WKY36" s="186"/>
      <c r="WLA36" s="188"/>
      <c r="WLB36" s="186"/>
      <c r="WLC36" s="186"/>
      <c r="WLD36" s="196"/>
      <c r="WLE36" s="182"/>
      <c r="WLF36" s="183"/>
      <c r="WLG36" s="184"/>
      <c r="WLH36" s="185"/>
      <c r="WLI36" s="186"/>
      <c r="WLJ36" s="186"/>
      <c r="WLK36" s="186"/>
      <c r="WLM36" s="188"/>
      <c r="WLN36" s="186"/>
      <c r="WLO36" s="186"/>
      <c r="WLP36" s="196"/>
      <c r="WLQ36" s="182"/>
      <c r="WLR36" s="183"/>
      <c r="WLS36" s="184"/>
      <c r="WLT36" s="185"/>
      <c r="WLU36" s="186"/>
      <c r="WLV36" s="186"/>
      <c r="WLW36" s="186"/>
      <c r="WLY36" s="188"/>
      <c r="WLZ36" s="186"/>
      <c r="WMA36" s="186"/>
      <c r="WMB36" s="196"/>
      <c r="WMC36" s="182"/>
      <c r="WMD36" s="183"/>
      <c r="WME36" s="184"/>
      <c r="WMF36" s="185"/>
      <c r="WMG36" s="186"/>
      <c r="WMH36" s="186"/>
      <c r="WMI36" s="186"/>
      <c r="WMK36" s="188"/>
      <c r="WML36" s="186"/>
      <c r="WMM36" s="186"/>
      <c r="WMN36" s="196"/>
      <c r="WMO36" s="182"/>
      <c r="WMP36" s="183"/>
      <c r="WMQ36" s="184"/>
      <c r="WMR36" s="185"/>
      <c r="WMS36" s="186"/>
      <c r="WMT36" s="186"/>
      <c r="WMU36" s="186"/>
      <c r="WMW36" s="188"/>
      <c r="WMX36" s="186"/>
      <c r="WMY36" s="186"/>
      <c r="WMZ36" s="196"/>
      <c r="WNA36" s="182"/>
      <c r="WNB36" s="183"/>
      <c r="WNC36" s="184"/>
      <c r="WND36" s="185"/>
      <c r="WNE36" s="186"/>
      <c r="WNF36" s="186"/>
      <c r="WNG36" s="186"/>
      <c r="WNI36" s="188"/>
      <c r="WNJ36" s="186"/>
      <c r="WNK36" s="186"/>
      <c r="WNL36" s="196"/>
      <c r="WNM36" s="182"/>
      <c r="WNN36" s="183"/>
      <c r="WNO36" s="184"/>
      <c r="WNP36" s="185"/>
      <c r="WNQ36" s="186"/>
      <c r="WNR36" s="186"/>
      <c r="WNS36" s="186"/>
      <c r="WNU36" s="188"/>
      <c r="WNV36" s="186"/>
      <c r="WNW36" s="186"/>
      <c r="WNX36" s="196"/>
      <c r="WNY36" s="182"/>
      <c r="WNZ36" s="183"/>
      <c r="WOA36" s="184"/>
      <c r="WOB36" s="185"/>
      <c r="WOC36" s="186"/>
      <c r="WOD36" s="186"/>
      <c r="WOE36" s="186"/>
      <c r="WOG36" s="188"/>
      <c r="WOH36" s="186"/>
      <c r="WOI36" s="186"/>
      <c r="WOJ36" s="196"/>
      <c r="WOK36" s="182"/>
      <c r="WOL36" s="183"/>
      <c r="WOM36" s="184"/>
      <c r="WON36" s="185"/>
      <c r="WOO36" s="186"/>
      <c r="WOP36" s="186"/>
      <c r="WOQ36" s="186"/>
      <c r="WOS36" s="188"/>
      <c r="WOT36" s="186"/>
      <c r="WOU36" s="186"/>
      <c r="WOV36" s="196"/>
      <c r="WOW36" s="182"/>
      <c r="WOX36" s="183"/>
      <c r="WOY36" s="184"/>
      <c r="WOZ36" s="185"/>
      <c r="WPA36" s="186"/>
      <c r="WPB36" s="186"/>
      <c r="WPC36" s="186"/>
      <c r="WPE36" s="188"/>
      <c r="WPF36" s="186"/>
      <c r="WPG36" s="186"/>
      <c r="WPH36" s="196"/>
      <c r="WPI36" s="182"/>
      <c r="WPJ36" s="183"/>
      <c r="WPK36" s="184"/>
      <c r="WPL36" s="185"/>
      <c r="WPM36" s="186"/>
      <c r="WPN36" s="186"/>
      <c r="WPO36" s="186"/>
      <c r="WPQ36" s="188"/>
      <c r="WPR36" s="186"/>
      <c r="WPS36" s="186"/>
      <c r="WPT36" s="196"/>
      <c r="WPU36" s="182"/>
      <c r="WPV36" s="183"/>
      <c r="WPW36" s="184"/>
      <c r="WPX36" s="185"/>
      <c r="WPY36" s="186"/>
      <c r="WPZ36" s="186"/>
      <c r="WQA36" s="186"/>
      <c r="WQC36" s="188"/>
      <c r="WQD36" s="186"/>
      <c r="WQE36" s="186"/>
      <c r="WQF36" s="196"/>
      <c r="WQG36" s="182"/>
      <c r="WQH36" s="183"/>
      <c r="WQI36" s="184"/>
      <c r="WQJ36" s="185"/>
      <c r="WQK36" s="186"/>
      <c r="WQL36" s="186"/>
      <c r="WQM36" s="186"/>
      <c r="WQO36" s="188"/>
      <c r="WQP36" s="186"/>
      <c r="WQQ36" s="186"/>
      <c r="WQR36" s="196"/>
      <c r="WQS36" s="182"/>
      <c r="WQT36" s="183"/>
      <c r="WQU36" s="184"/>
      <c r="WQV36" s="185"/>
      <c r="WQW36" s="186"/>
      <c r="WQX36" s="186"/>
      <c r="WQY36" s="186"/>
      <c r="WRA36" s="188"/>
      <c r="WRB36" s="186"/>
      <c r="WRC36" s="186"/>
      <c r="WRD36" s="196"/>
      <c r="WRE36" s="182"/>
      <c r="WRF36" s="183"/>
      <c r="WRG36" s="184"/>
      <c r="WRH36" s="185"/>
      <c r="WRI36" s="186"/>
      <c r="WRJ36" s="186"/>
      <c r="WRK36" s="186"/>
      <c r="WRM36" s="188"/>
      <c r="WRN36" s="186"/>
      <c r="WRO36" s="186"/>
      <c r="WRP36" s="196"/>
      <c r="WRQ36" s="182"/>
      <c r="WRR36" s="183"/>
      <c r="WRS36" s="184"/>
      <c r="WRT36" s="185"/>
      <c r="WRU36" s="186"/>
      <c r="WRV36" s="186"/>
      <c r="WRW36" s="186"/>
      <c r="WRY36" s="188"/>
      <c r="WRZ36" s="186"/>
      <c r="WSA36" s="186"/>
      <c r="WSB36" s="196"/>
      <c r="WSC36" s="182"/>
      <c r="WSD36" s="183"/>
      <c r="WSE36" s="184"/>
      <c r="WSF36" s="185"/>
      <c r="WSG36" s="186"/>
      <c r="WSH36" s="186"/>
      <c r="WSI36" s="186"/>
      <c r="WSK36" s="188"/>
      <c r="WSL36" s="186"/>
      <c r="WSM36" s="186"/>
      <c r="WSN36" s="196"/>
      <c r="WSO36" s="182"/>
      <c r="WSP36" s="183"/>
      <c r="WSQ36" s="184"/>
      <c r="WSR36" s="185"/>
      <c r="WSS36" s="186"/>
      <c r="WST36" s="186"/>
      <c r="WSU36" s="186"/>
      <c r="WSW36" s="188"/>
      <c r="WSX36" s="186"/>
      <c r="WSY36" s="186"/>
      <c r="WSZ36" s="196"/>
      <c r="WTA36" s="182"/>
      <c r="WTB36" s="183"/>
      <c r="WTC36" s="184"/>
      <c r="WTD36" s="185"/>
      <c r="WTE36" s="186"/>
      <c r="WTF36" s="186"/>
      <c r="WTG36" s="186"/>
      <c r="WTI36" s="188"/>
      <c r="WTJ36" s="186"/>
      <c r="WTK36" s="186"/>
      <c r="WTL36" s="196"/>
      <c r="WTM36" s="182"/>
      <c r="WTN36" s="183"/>
      <c r="WTO36" s="184"/>
      <c r="WTP36" s="185"/>
      <c r="WTQ36" s="186"/>
      <c r="WTR36" s="186"/>
      <c r="WTS36" s="186"/>
      <c r="WTU36" s="188"/>
      <c r="WTV36" s="186"/>
      <c r="WTW36" s="186"/>
      <c r="WTX36" s="196"/>
      <c r="WTY36" s="182"/>
      <c r="WTZ36" s="183"/>
      <c r="WUA36" s="184"/>
      <c r="WUB36" s="185"/>
      <c r="WUC36" s="186"/>
      <c r="WUD36" s="186"/>
      <c r="WUE36" s="186"/>
      <c r="WUG36" s="188"/>
      <c r="WUH36" s="186"/>
      <c r="WUI36" s="186"/>
      <c r="WUJ36" s="196"/>
      <c r="WUK36" s="182"/>
      <c r="WUL36" s="183"/>
      <c r="WUM36" s="184"/>
      <c r="WUN36" s="185"/>
      <c r="WUO36" s="186"/>
      <c r="WUP36" s="186"/>
      <c r="WUQ36" s="186"/>
      <c r="WUS36" s="188"/>
      <c r="WUT36" s="186"/>
      <c r="WUU36" s="186"/>
      <c r="WUV36" s="196"/>
      <c r="WUW36" s="182"/>
      <c r="WUX36" s="183"/>
      <c r="WUY36" s="184"/>
      <c r="WUZ36" s="185"/>
      <c r="WVA36" s="186"/>
      <c r="WVB36" s="186"/>
      <c r="WVC36" s="186"/>
      <c r="WVE36" s="188"/>
      <c r="WVF36" s="186"/>
      <c r="WVG36" s="186"/>
      <c r="WVH36" s="196"/>
      <c r="WVI36" s="182"/>
      <c r="WVJ36" s="183"/>
      <c r="WVK36" s="184"/>
      <c r="WVL36" s="185"/>
      <c r="WVM36" s="186"/>
      <c r="WVN36" s="186"/>
      <c r="WVO36" s="186"/>
      <c r="WVQ36" s="188"/>
      <c r="WVR36" s="186"/>
      <c r="WVS36" s="186"/>
      <c r="WVT36" s="196"/>
      <c r="WVU36" s="182"/>
      <c r="WVV36" s="183"/>
      <c r="WVW36" s="184"/>
      <c r="WVX36" s="185"/>
      <c r="WVY36" s="186"/>
      <c r="WVZ36" s="186"/>
      <c r="WWA36" s="186"/>
      <c r="WWC36" s="188"/>
      <c r="WWD36" s="186"/>
      <c r="WWE36" s="186"/>
      <c r="WWF36" s="196"/>
      <c r="WWG36" s="182"/>
      <c r="WWH36" s="183"/>
      <c r="WWI36" s="184"/>
      <c r="WWJ36" s="185"/>
      <c r="WWK36" s="186"/>
      <c r="WWL36" s="186"/>
      <c r="WWM36" s="186"/>
      <c r="WWO36" s="188"/>
      <c r="WWP36" s="186"/>
      <c r="WWQ36" s="186"/>
      <c r="WWR36" s="196"/>
      <c r="WWS36" s="182"/>
      <c r="WWT36" s="183"/>
      <c r="WWU36" s="184"/>
      <c r="WWV36" s="185"/>
      <c r="WWW36" s="186"/>
      <c r="WWX36" s="186"/>
      <c r="WWY36" s="186"/>
      <c r="WXA36" s="188"/>
      <c r="WXB36" s="186"/>
      <c r="WXC36" s="186"/>
      <c r="WXD36" s="196"/>
      <c r="WXE36" s="182"/>
      <c r="WXF36" s="183"/>
      <c r="WXG36" s="184"/>
      <c r="WXH36" s="185"/>
      <c r="WXI36" s="186"/>
      <c r="WXJ36" s="186"/>
      <c r="WXK36" s="186"/>
      <c r="WXM36" s="188"/>
      <c r="WXN36" s="186"/>
      <c r="WXO36" s="186"/>
      <c r="WXP36" s="196"/>
      <c r="WXQ36" s="182"/>
      <c r="WXR36" s="183"/>
      <c r="WXS36" s="184"/>
      <c r="WXT36" s="185"/>
      <c r="WXU36" s="186"/>
      <c r="WXV36" s="186"/>
      <c r="WXW36" s="186"/>
      <c r="WXY36" s="188"/>
      <c r="WXZ36" s="186"/>
      <c r="WYA36" s="186"/>
      <c r="WYB36" s="196"/>
      <c r="WYC36" s="182"/>
      <c r="WYD36" s="183"/>
      <c r="WYE36" s="184"/>
      <c r="WYF36" s="185"/>
      <c r="WYG36" s="186"/>
      <c r="WYH36" s="186"/>
      <c r="WYI36" s="186"/>
      <c r="WYK36" s="188"/>
      <c r="WYL36" s="186"/>
      <c r="WYM36" s="186"/>
      <c r="WYN36" s="196"/>
      <c r="WYO36" s="182"/>
      <c r="WYP36" s="183"/>
      <c r="WYQ36" s="184"/>
      <c r="WYR36" s="185"/>
      <c r="WYS36" s="186"/>
      <c r="WYT36" s="186"/>
      <c r="WYU36" s="186"/>
      <c r="WYW36" s="188"/>
      <c r="WYX36" s="186"/>
      <c r="WYY36" s="186"/>
      <c r="WYZ36" s="196"/>
      <c r="WZA36" s="182"/>
      <c r="WZB36" s="183"/>
      <c r="WZC36" s="184"/>
      <c r="WZD36" s="185"/>
      <c r="WZE36" s="186"/>
      <c r="WZF36" s="186"/>
      <c r="WZG36" s="186"/>
      <c r="WZI36" s="188"/>
      <c r="WZJ36" s="186"/>
      <c r="WZK36" s="186"/>
      <c r="WZL36" s="196"/>
      <c r="WZM36" s="182"/>
      <c r="WZN36" s="183"/>
      <c r="WZO36" s="184"/>
      <c r="WZP36" s="185"/>
      <c r="WZQ36" s="186"/>
      <c r="WZR36" s="186"/>
      <c r="WZS36" s="186"/>
      <c r="WZU36" s="188"/>
      <c r="WZV36" s="186"/>
      <c r="WZW36" s="186"/>
      <c r="WZX36" s="196"/>
      <c r="WZY36" s="182"/>
      <c r="WZZ36" s="183"/>
      <c r="XAA36" s="184"/>
      <c r="XAB36" s="185"/>
      <c r="XAC36" s="186"/>
      <c r="XAD36" s="186"/>
      <c r="XAE36" s="186"/>
      <c r="XAG36" s="188"/>
      <c r="XAH36" s="186"/>
      <c r="XAI36" s="186"/>
      <c r="XAJ36" s="196"/>
      <c r="XAK36" s="182"/>
      <c r="XAL36" s="183"/>
      <c r="XAM36" s="184"/>
      <c r="XAN36" s="185"/>
      <c r="XAO36" s="186"/>
      <c r="XAP36" s="186"/>
      <c r="XAQ36" s="186"/>
      <c r="XAS36" s="188"/>
      <c r="XAT36" s="186"/>
      <c r="XAU36" s="186"/>
      <c r="XAV36" s="196"/>
      <c r="XAW36" s="182"/>
      <c r="XAX36" s="183"/>
      <c r="XAY36" s="184"/>
      <c r="XAZ36" s="185"/>
      <c r="XBA36" s="186"/>
      <c r="XBB36" s="186"/>
      <c r="XBC36" s="186"/>
      <c r="XBE36" s="188"/>
      <c r="XBF36" s="186"/>
      <c r="XBG36" s="186"/>
      <c r="XBH36" s="196"/>
      <c r="XBI36" s="182"/>
      <c r="XBJ36" s="183"/>
      <c r="XBK36" s="184"/>
      <c r="XBL36" s="185"/>
      <c r="XBM36" s="186"/>
      <c r="XBN36" s="186"/>
      <c r="XBO36" s="186"/>
      <c r="XBQ36" s="188"/>
      <c r="XBR36" s="186"/>
      <c r="XBS36" s="186"/>
      <c r="XBT36" s="196"/>
      <c r="XBU36" s="182"/>
      <c r="XBV36" s="183"/>
      <c r="XBW36" s="184"/>
      <c r="XBX36" s="185"/>
      <c r="XBY36" s="186"/>
      <c r="XBZ36" s="186"/>
      <c r="XCA36" s="186"/>
      <c r="XCC36" s="188"/>
      <c r="XCD36" s="186"/>
      <c r="XCE36" s="186"/>
      <c r="XCF36" s="196"/>
      <c r="XCG36" s="182"/>
      <c r="XCH36" s="183"/>
      <c r="XCI36" s="184"/>
      <c r="XCJ36" s="185"/>
      <c r="XCK36" s="186"/>
      <c r="XCL36" s="186"/>
      <c r="XCM36" s="186"/>
      <c r="XCO36" s="188"/>
      <c r="XCP36" s="186"/>
      <c r="XCQ36" s="186"/>
      <c r="XCR36" s="196"/>
      <c r="XCS36" s="182"/>
      <c r="XCT36" s="183"/>
      <c r="XCU36" s="184"/>
      <c r="XCV36" s="185"/>
      <c r="XCW36" s="186"/>
      <c r="XCX36" s="186"/>
      <c r="XCY36" s="186"/>
      <c r="XDA36" s="188"/>
      <c r="XDB36" s="186"/>
      <c r="XDC36" s="186"/>
      <c r="XDD36" s="196"/>
      <c r="XDE36" s="182"/>
      <c r="XDF36" s="183"/>
      <c r="XDG36" s="184"/>
      <c r="XDH36" s="185"/>
      <c r="XDI36" s="186"/>
      <c r="XDJ36" s="186"/>
      <c r="XDK36" s="186"/>
      <c r="XDM36" s="188"/>
      <c r="XDN36" s="186"/>
      <c r="XDO36" s="186"/>
      <c r="XDP36" s="196"/>
      <c r="XDQ36" s="182"/>
      <c r="XDR36" s="183"/>
      <c r="XDS36" s="184"/>
      <c r="XDT36" s="185"/>
      <c r="XDU36" s="186"/>
      <c r="XDV36" s="186"/>
      <c r="XDW36" s="186"/>
      <c r="XDY36" s="188"/>
      <c r="XDZ36" s="186"/>
      <c r="XEA36" s="186"/>
      <c r="XEB36" s="196"/>
      <c r="XEC36" s="182"/>
      <c r="XED36" s="183"/>
      <c r="XEE36" s="184"/>
      <c r="XEF36" s="185"/>
      <c r="XEG36" s="186"/>
      <c r="XEH36" s="186"/>
      <c r="XEI36" s="186"/>
      <c r="XEK36" s="188"/>
      <c r="XEL36" s="186"/>
      <c r="XEM36" s="186"/>
      <c r="XEN36" s="196"/>
      <c r="XEO36" s="182"/>
      <c r="XEP36" s="183"/>
      <c r="XEQ36" s="184"/>
      <c r="XER36" s="185"/>
      <c r="XES36" s="186"/>
      <c r="XET36" s="186"/>
      <c r="XEU36" s="186"/>
      <c r="XEW36" s="188"/>
      <c r="XEX36" s="186"/>
      <c r="XEY36" s="186"/>
      <c r="XEZ36" s="196"/>
      <c r="XFA36" s="182"/>
      <c r="XFB36" s="183"/>
      <c r="XFC36" s="184"/>
      <c r="XFD36" s="185"/>
    </row>
    <row r="37" spans="1:16384" s="187" customFormat="1" ht="15.95" customHeight="1" x14ac:dyDescent="0.3">
      <c r="A37" s="366">
        <v>2020</v>
      </c>
      <c r="B37" s="365" t="s">
        <v>225</v>
      </c>
      <c r="C37" s="367"/>
      <c r="D37" s="101">
        <f>9518207/1000</f>
        <v>9518.2070000000003</v>
      </c>
      <c r="E37" s="373" t="s">
        <v>3</v>
      </c>
      <c r="F37" s="101"/>
      <c r="G37" s="101">
        <v>18.13</v>
      </c>
      <c r="H37" s="101"/>
      <c r="I37" s="370"/>
      <c r="J37" s="101">
        <f>158264/1000</f>
        <v>158.26400000000001</v>
      </c>
      <c r="K37" s="101"/>
      <c r="L37" s="196"/>
      <c r="M37" s="182"/>
      <c r="N37" s="184"/>
      <c r="O37" s="184"/>
      <c r="P37" s="186"/>
      <c r="Q37" s="189"/>
      <c r="R37" s="186"/>
      <c r="S37" s="186"/>
      <c r="T37" s="186"/>
      <c r="U37" s="188"/>
      <c r="V37" s="186"/>
      <c r="W37" s="186"/>
      <c r="X37" s="196"/>
      <c r="Y37" s="182"/>
      <c r="Z37" s="184"/>
      <c r="AA37" s="184"/>
      <c r="AB37" s="186"/>
      <c r="AC37" s="189"/>
      <c r="AD37" s="186"/>
      <c r="AE37" s="186"/>
      <c r="AF37" s="186"/>
      <c r="AG37" s="188"/>
      <c r="AH37" s="186"/>
      <c r="AI37" s="186"/>
      <c r="AJ37" s="196"/>
      <c r="AK37" s="182"/>
      <c r="AL37" s="183"/>
      <c r="AM37" s="184"/>
      <c r="AN37" s="186"/>
      <c r="AO37" s="189"/>
      <c r="AP37" s="186"/>
      <c r="AQ37" s="186"/>
      <c r="AR37" s="186"/>
      <c r="AS37" s="188"/>
      <c r="AT37" s="186"/>
      <c r="AU37" s="186"/>
      <c r="AV37" s="196"/>
      <c r="AW37" s="182"/>
      <c r="AX37" s="183"/>
      <c r="AY37" s="184"/>
      <c r="AZ37" s="186"/>
      <c r="BA37" s="189"/>
      <c r="BB37" s="186"/>
      <c r="BC37" s="186"/>
      <c r="BD37" s="186"/>
      <c r="BE37" s="188"/>
      <c r="BF37" s="186"/>
      <c r="BG37" s="186"/>
      <c r="BH37" s="196"/>
      <c r="BI37" s="182"/>
      <c r="BJ37" s="183"/>
      <c r="BK37" s="184"/>
      <c r="BL37" s="186"/>
      <c r="BM37" s="189"/>
      <c r="BN37" s="186"/>
      <c r="BO37" s="186"/>
      <c r="BP37" s="186"/>
      <c r="BQ37" s="188"/>
      <c r="BR37" s="186"/>
      <c r="BS37" s="186"/>
      <c r="BT37" s="196"/>
      <c r="BU37" s="182"/>
      <c r="BV37" s="183"/>
      <c r="BW37" s="184"/>
      <c r="BX37" s="186"/>
      <c r="BY37" s="189"/>
      <c r="BZ37" s="186"/>
      <c r="CA37" s="186"/>
      <c r="CB37" s="186"/>
      <c r="CC37" s="188"/>
      <c r="CD37" s="186"/>
      <c r="CE37" s="186"/>
      <c r="CF37" s="196"/>
      <c r="CG37" s="182"/>
      <c r="CH37" s="183"/>
      <c r="CI37" s="184"/>
      <c r="CJ37" s="186"/>
      <c r="CK37" s="189"/>
      <c r="CL37" s="186"/>
      <c r="CM37" s="186"/>
      <c r="CN37" s="186"/>
      <c r="CO37" s="188"/>
      <c r="CP37" s="186"/>
      <c r="CQ37" s="186"/>
      <c r="CR37" s="196"/>
      <c r="CS37" s="182"/>
      <c r="CT37" s="183"/>
      <c r="CU37" s="184"/>
      <c r="CV37" s="186"/>
      <c r="CW37" s="189"/>
      <c r="CX37" s="186"/>
      <c r="CY37" s="186"/>
      <c r="CZ37" s="186"/>
      <c r="DA37" s="188"/>
      <c r="DB37" s="186"/>
      <c r="DC37" s="186"/>
      <c r="DD37" s="196"/>
      <c r="DE37" s="182"/>
      <c r="DF37" s="183"/>
      <c r="DG37" s="184"/>
      <c r="DH37" s="186"/>
      <c r="DI37" s="189"/>
      <c r="DJ37" s="186"/>
      <c r="DK37" s="186"/>
      <c r="DL37" s="186"/>
      <c r="DM37" s="188"/>
      <c r="DN37" s="186"/>
      <c r="DO37" s="186"/>
      <c r="DP37" s="196"/>
      <c r="DQ37" s="182"/>
      <c r="DR37" s="183"/>
      <c r="DS37" s="184"/>
      <c r="DT37" s="186"/>
      <c r="DU37" s="189"/>
      <c r="DV37" s="186"/>
      <c r="DW37" s="186"/>
      <c r="DX37" s="186"/>
      <c r="DY37" s="188"/>
      <c r="DZ37" s="186"/>
      <c r="EA37" s="186"/>
      <c r="EB37" s="196"/>
      <c r="EC37" s="182"/>
      <c r="ED37" s="183"/>
      <c r="EE37" s="184"/>
      <c r="EF37" s="186"/>
      <c r="EG37" s="189"/>
      <c r="EH37" s="186"/>
      <c r="EI37" s="186"/>
      <c r="EJ37" s="186"/>
      <c r="EK37" s="188"/>
      <c r="EL37" s="186"/>
      <c r="EM37" s="186"/>
      <c r="EN37" s="196"/>
      <c r="EO37" s="182"/>
      <c r="EP37" s="183"/>
      <c r="EQ37" s="184"/>
      <c r="ER37" s="186"/>
      <c r="ES37" s="189"/>
      <c r="ET37" s="186"/>
      <c r="EU37" s="186"/>
      <c r="EV37" s="186"/>
      <c r="EW37" s="188"/>
      <c r="EX37" s="186"/>
      <c r="EY37" s="186"/>
      <c r="EZ37" s="196"/>
      <c r="FA37" s="182"/>
      <c r="FB37" s="183"/>
      <c r="FC37" s="184"/>
      <c r="FD37" s="186"/>
      <c r="FE37" s="189"/>
      <c r="FF37" s="186"/>
      <c r="FG37" s="186"/>
      <c r="FH37" s="186"/>
      <c r="FI37" s="188"/>
      <c r="FJ37" s="186"/>
      <c r="FK37" s="186"/>
      <c r="FL37" s="196"/>
      <c r="FM37" s="182"/>
      <c r="FN37" s="183"/>
      <c r="FO37" s="184"/>
      <c r="FP37" s="186"/>
      <c r="FQ37" s="189"/>
      <c r="FR37" s="186"/>
      <c r="FS37" s="186"/>
      <c r="FT37" s="186"/>
      <c r="FU37" s="188"/>
      <c r="FV37" s="186"/>
      <c r="FW37" s="186"/>
      <c r="FX37" s="196"/>
      <c r="FY37" s="182"/>
      <c r="FZ37" s="183"/>
      <c r="GA37" s="184"/>
      <c r="GB37" s="186"/>
      <c r="GC37" s="189"/>
      <c r="GD37" s="186"/>
      <c r="GE37" s="186"/>
      <c r="GF37" s="186"/>
      <c r="GG37" s="188"/>
      <c r="GH37" s="186"/>
      <c r="GI37" s="186"/>
      <c r="GJ37" s="196"/>
      <c r="GK37" s="182"/>
      <c r="GL37" s="183"/>
      <c r="GM37" s="184"/>
      <c r="GN37" s="186"/>
      <c r="GO37" s="189"/>
      <c r="GP37" s="186"/>
      <c r="GQ37" s="186"/>
      <c r="GR37" s="186"/>
      <c r="GS37" s="188"/>
      <c r="GT37" s="186"/>
      <c r="GU37" s="186"/>
      <c r="GV37" s="196"/>
      <c r="GW37" s="182"/>
      <c r="GX37" s="183"/>
      <c r="GY37" s="184"/>
      <c r="GZ37" s="186"/>
      <c r="HA37" s="189"/>
      <c r="HB37" s="186"/>
      <c r="HC37" s="186"/>
      <c r="HD37" s="186"/>
      <c r="HE37" s="188"/>
      <c r="HF37" s="186"/>
      <c r="HG37" s="186"/>
      <c r="HH37" s="196"/>
      <c r="HI37" s="182"/>
      <c r="HJ37" s="183"/>
      <c r="HK37" s="184"/>
      <c r="HL37" s="186"/>
      <c r="HM37" s="189"/>
      <c r="HN37" s="186"/>
      <c r="HO37" s="186"/>
      <c r="HP37" s="186"/>
      <c r="HQ37" s="188"/>
      <c r="HR37" s="186"/>
      <c r="HS37" s="186"/>
      <c r="HT37" s="196"/>
      <c r="HU37" s="182"/>
      <c r="HV37" s="183"/>
      <c r="HW37" s="184"/>
      <c r="HX37" s="186"/>
      <c r="HY37" s="189"/>
      <c r="HZ37" s="186"/>
      <c r="IA37" s="186"/>
      <c r="IB37" s="186"/>
      <c r="IC37" s="188"/>
      <c r="ID37" s="186"/>
      <c r="IE37" s="186"/>
      <c r="IF37" s="196"/>
      <c r="IG37" s="182"/>
      <c r="IH37" s="183"/>
      <c r="II37" s="184"/>
      <c r="IJ37" s="186"/>
      <c r="IK37" s="189"/>
      <c r="IL37" s="186"/>
      <c r="IM37" s="186"/>
      <c r="IN37" s="186"/>
      <c r="IO37" s="188"/>
      <c r="IP37" s="186"/>
      <c r="IQ37" s="186"/>
      <c r="IR37" s="196"/>
      <c r="IS37" s="182"/>
      <c r="IT37" s="183"/>
      <c r="IU37" s="184"/>
      <c r="IV37" s="186"/>
      <c r="IW37" s="189"/>
      <c r="IX37" s="186"/>
      <c r="IY37" s="186"/>
      <c r="IZ37" s="186"/>
      <c r="JA37" s="188"/>
      <c r="JB37" s="186"/>
      <c r="JC37" s="186"/>
      <c r="JD37" s="196"/>
      <c r="JE37" s="182"/>
      <c r="JF37" s="183"/>
      <c r="JG37" s="184"/>
      <c r="JH37" s="186"/>
      <c r="JI37" s="189"/>
      <c r="JJ37" s="186"/>
      <c r="JK37" s="186"/>
      <c r="JL37" s="186"/>
      <c r="JM37" s="188"/>
      <c r="JN37" s="186"/>
      <c r="JO37" s="186"/>
      <c r="JP37" s="196"/>
      <c r="JQ37" s="182"/>
      <c r="JR37" s="183"/>
      <c r="JS37" s="184"/>
      <c r="JT37" s="186"/>
      <c r="JU37" s="189"/>
      <c r="JV37" s="186"/>
      <c r="JW37" s="186"/>
      <c r="JX37" s="186"/>
      <c r="JY37" s="188"/>
      <c r="JZ37" s="186"/>
      <c r="KA37" s="186"/>
      <c r="KB37" s="196"/>
      <c r="KC37" s="182"/>
      <c r="KD37" s="183"/>
      <c r="KE37" s="184"/>
      <c r="KF37" s="186"/>
      <c r="KG37" s="189"/>
      <c r="KH37" s="186"/>
      <c r="KI37" s="186"/>
      <c r="KJ37" s="186"/>
      <c r="KK37" s="188"/>
      <c r="KL37" s="186"/>
      <c r="KM37" s="186"/>
      <c r="KN37" s="196"/>
      <c r="KO37" s="182"/>
      <c r="KP37" s="183"/>
      <c r="KQ37" s="184"/>
      <c r="KR37" s="186"/>
      <c r="KS37" s="189"/>
      <c r="KT37" s="186"/>
      <c r="KU37" s="186"/>
      <c r="KV37" s="186"/>
      <c r="KW37" s="188"/>
      <c r="KX37" s="186"/>
      <c r="KY37" s="186"/>
      <c r="KZ37" s="196"/>
      <c r="LA37" s="182"/>
      <c r="LB37" s="183"/>
      <c r="LC37" s="184"/>
      <c r="LD37" s="186"/>
      <c r="LE37" s="189"/>
      <c r="LF37" s="186"/>
      <c r="LG37" s="186"/>
      <c r="LH37" s="186"/>
      <c r="LI37" s="188"/>
      <c r="LJ37" s="186"/>
      <c r="LK37" s="186"/>
      <c r="LL37" s="196"/>
      <c r="LM37" s="182"/>
      <c r="LN37" s="183"/>
      <c r="LO37" s="184"/>
      <c r="LP37" s="186"/>
      <c r="LQ37" s="189"/>
      <c r="LR37" s="186"/>
      <c r="LS37" s="186"/>
      <c r="LT37" s="186"/>
      <c r="LU37" s="188"/>
      <c r="LV37" s="186"/>
      <c r="LW37" s="186"/>
      <c r="LX37" s="196"/>
      <c r="LY37" s="182"/>
      <c r="LZ37" s="183"/>
      <c r="MA37" s="184"/>
      <c r="MB37" s="186"/>
      <c r="MC37" s="189"/>
      <c r="MD37" s="186"/>
      <c r="ME37" s="186"/>
      <c r="MF37" s="186"/>
      <c r="MG37" s="188"/>
      <c r="MH37" s="186"/>
      <c r="MI37" s="186"/>
      <c r="MJ37" s="196"/>
      <c r="MK37" s="182"/>
      <c r="ML37" s="183"/>
      <c r="MM37" s="184"/>
      <c r="MN37" s="186"/>
      <c r="MO37" s="189"/>
      <c r="MP37" s="186"/>
      <c r="MQ37" s="186"/>
      <c r="MR37" s="186"/>
      <c r="MS37" s="188"/>
      <c r="MT37" s="186"/>
      <c r="MU37" s="186"/>
      <c r="MV37" s="196"/>
      <c r="MW37" s="182"/>
      <c r="MX37" s="183"/>
      <c r="MY37" s="184"/>
      <c r="MZ37" s="186"/>
      <c r="NA37" s="189"/>
      <c r="NB37" s="186"/>
      <c r="NC37" s="186"/>
      <c r="ND37" s="186"/>
      <c r="NE37" s="188"/>
      <c r="NF37" s="186"/>
      <c r="NG37" s="186"/>
      <c r="NH37" s="196"/>
      <c r="NI37" s="182"/>
      <c r="NJ37" s="183"/>
      <c r="NK37" s="184"/>
      <c r="NL37" s="186"/>
      <c r="NM37" s="189"/>
      <c r="NN37" s="186"/>
      <c r="NO37" s="186"/>
      <c r="NP37" s="186"/>
      <c r="NQ37" s="188"/>
      <c r="NR37" s="186"/>
      <c r="NS37" s="186"/>
      <c r="NT37" s="196"/>
      <c r="NU37" s="182"/>
      <c r="NV37" s="183"/>
      <c r="NW37" s="184"/>
      <c r="NX37" s="186"/>
      <c r="NY37" s="189"/>
      <c r="NZ37" s="186"/>
      <c r="OA37" s="186"/>
      <c r="OB37" s="186"/>
      <c r="OC37" s="188"/>
      <c r="OD37" s="186"/>
      <c r="OE37" s="186"/>
      <c r="OF37" s="196"/>
      <c r="OG37" s="182"/>
      <c r="OH37" s="183"/>
      <c r="OI37" s="184"/>
      <c r="OJ37" s="186"/>
      <c r="OK37" s="189"/>
      <c r="OL37" s="186"/>
      <c r="OM37" s="186"/>
      <c r="ON37" s="186"/>
      <c r="OO37" s="188"/>
      <c r="OP37" s="186"/>
      <c r="OQ37" s="186"/>
      <c r="OR37" s="196"/>
      <c r="OS37" s="182"/>
      <c r="OT37" s="183"/>
      <c r="OU37" s="184"/>
      <c r="OV37" s="186"/>
      <c r="OW37" s="189"/>
      <c r="OX37" s="186"/>
      <c r="OY37" s="186"/>
      <c r="OZ37" s="186"/>
      <c r="PA37" s="188"/>
      <c r="PB37" s="186"/>
      <c r="PC37" s="186"/>
      <c r="PD37" s="196"/>
      <c r="PE37" s="182"/>
      <c r="PF37" s="183"/>
      <c r="PG37" s="184"/>
      <c r="PH37" s="186"/>
      <c r="PI37" s="189"/>
      <c r="PJ37" s="186"/>
      <c r="PK37" s="186"/>
      <c r="PL37" s="186"/>
      <c r="PM37" s="188"/>
      <c r="PN37" s="186"/>
      <c r="PO37" s="186"/>
      <c r="PP37" s="196"/>
      <c r="PQ37" s="182"/>
      <c r="PR37" s="183"/>
      <c r="PS37" s="184"/>
      <c r="PT37" s="186"/>
      <c r="PU37" s="189"/>
      <c r="PV37" s="186"/>
      <c r="PW37" s="186"/>
      <c r="PX37" s="186"/>
      <c r="PY37" s="188"/>
      <c r="PZ37" s="186"/>
      <c r="QA37" s="186"/>
      <c r="QB37" s="196"/>
      <c r="QC37" s="182"/>
      <c r="QD37" s="183"/>
      <c r="QE37" s="184"/>
      <c r="QF37" s="186"/>
      <c r="QG37" s="189"/>
      <c r="QH37" s="186"/>
      <c r="QI37" s="186"/>
      <c r="QJ37" s="186"/>
      <c r="QK37" s="188"/>
      <c r="QL37" s="186"/>
      <c r="QM37" s="186"/>
      <c r="QN37" s="196"/>
      <c r="QO37" s="182"/>
      <c r="QP37" s="183"/>
      <c r="QQ37" s="184"/>
      <c r="QR37" s="186"/>
      <c r="QS37" s="189"/>
      <c r="QT37" s="186"/>
      <c r="QU37" s="186"/>
      <c r="QV37" s="186"/>
      <c r="QW37" s="188"/>
      <c r="QX37" s="186"/>
      <c r="QY37" s="186"/>
      <c r="QZ37" s="196"/>
      <c r="RA37" s="182"/>
      <c r="RB37" s="183"/>
      <c r="RC37" s="184"/>
      <c r="RD37" s="186"/>
      <c r="RE37" s="189"/>
      <c r="RF37" s="186"/>
      <c r="RG37" s="186"/>
      <c r="RH37" s="186"/>
      <c r="RI37" s="188"/>
      <c r="RJ37" s="186"/>
      <c r="RK37" s="186"/>
      <c r="RL37" s="196"/>
      <c r="RM37" s="182"/>
      <c r="RN37" s="183"/>
      <c r="RO37" s="184"/>
      <c r="RP37" s="186"/>
      <c r="RQ37" s="189"/>
      <c r="RR37" s="186"/>
      <c r="RS37" s="186"/>
      <c r="RT37" s="186"/>
      <c r="RU37" s="188"/>
      <c r="RV37" s="186"/>
      <c r="RW37" s="186"/>
      <c r="RX37" s="196"/>
      <c r="RY37" s="182"/>
      <c r="RZ37" s="183"/>
      <c r="SA37" s="184"/>
      <c r="SB37" s="186"/>
      <c r="SC37" s="189"/>
      <c r="SD37" s="186"/>
      <c r="SE37" s="186"/>
      <c r="SF37" s="186"/>
      <c r="SG37" s="188"/>
      <c r="SH37" s="186"/>
      <c r="SI37" s="186"/>
      <c r="SJ37" s="196"/>
      <c r="SK37" s="182"/>
      <c r="SL37" s="183"/>
      <c r="SM37" s="184"/>
      <c r="SN37" s="186"/>
      <c r="SO37" s="189"/>
      <c r="SP37" s="186"/>
      <c r="SQ37" s="186"/>
      <c r="SR37" s="186"/>
      <c r="SS37" s="188"/>
      <c r="ST37" s="186"/>
      <c r="SU37" s="186"/>
      <c r="SV37" s="196"/>
      <c r="SW37" s="182"/>
      <c r="SX37" s="183"/>
      <c r="SY37" s="184"/>
      <c r="SZ37" s="186"/>
      <c r="TA37" s="189"/>
      <c r="TB37" s="186"/>
      <c r="TC37" s="186"/>
      <c r="TD37" s="186"/>
      <c r="TE37" s="188"/>
      <c r="TF37" s="186"/>
      <c r="TG37" s="186"/>
      <c r="TH37" s="196"/>
      <c r="TI37" s="182"/>
      <c r="TJ37" s="183"/>
      <c r="TK37" s="184"/>
      <c r="TL37" s="186"/>
      <c r="TM37" s="189"/>
      <c r="TN37" s="186"/>
      <c r="TO37" s="186"/>
      <c r="TP37" s="186"/>
      <c r="TQ37" s="188"/>
      <c r="TR37" s="186"/>
      <c r="TS37" s="186"/>
      <c r="TT37" s="196"/>
      <c r="TU37" s="182"/>
      <c r="TV37" s="183"/>
      <c r="TW37" s="184"/>
      <c r="TX37" s="186"/>
      <c r="TY37" s="189"/>
      <c r="TZ37" s="186"/>
      <c r="UA37" s="186"/>
      <c r="UB37" s="186"/>
      <c r="UC37" s="188"/>
      <c r="UD37" s="186"/>
      <c r="UE37" s="186"/>
      <c r="UF37" s="196"/>
      <c r="UG37" s="182"/>
      <c r="UH37" s="183"/>
      <c r="UI37" s="184"/>
      <c r="UJ37" s="186"/>
      <c r="UK37" s="189"/>
      <c r="UL37" s="186"/>
      <c r="UM37" s="186"/>
      <c r="UN37" s="186"/>
      <c r="UO37" s="188"/>
      <c r="UP37" s="186"/>
      <c r="UQ37" s="186"/>
      <c r="UR37" s="196"/>
      <c r="US37" s="182"/>
      <c r="UT37" s="183"/>
      <c r="UU37" s="184"/>
      <c r="UV37" s="186"/>
      <c r="UW37" s="189"/>
      <c r="UX37" s="186"/>
      <c r="UY37" s="186"/>
      <c r="UZ37" s="186"/>
      <c r="VA37" s="188"/>
      <c r="VB37" s="186"/>
      <c r="VC37" s="186"/>
      <c r="VD37" s="196"/>
      <c r="VE37" s="182"/>
      <c r="VF37" s="183"/>
      <c r="VG37" s="184"/>
      <c r="VH37" s="186"/>
      <c r="VI37" s="189"/>
      <c r="VJ37" s="186"/>
      <c r="VK37" s="186"/>
      <c r="VL37" s="186"/>
      <c r="VM37" s="188"/>
      <c r="VN37" s="186"/>
      <c r="VO37" s="186"/>
      <c r="VP37" s="196"/>
      <c r="VQ37" s="182"/>
      <c r="VR37" s="183"/>
      <c r="VS37" s="184"/>
      <c r="VT37" s="186"/>
      <c r="VU37" s="189"/>
      <c r="VV37" s="186"/>
      <c r="VW37" s="186"/>
      <c r="VX37" s="186"/>
      <c r="VY37" s="188"/>
      <c r="VZ37" s="186"/>
      <c r="WA37" s="186"/>
      <c r="WB37" s="196"/>
      <c r="WC37" s="182"/>
      <c r="WD37" s="183"/>
      <c r="WE37" s="184"/>
      <c r="WF37" s="186"/>
      <c r="WG37" s="189"/>
      <c r="WH37" s="186"/>
      <c r="WI37" s="186"/>
      <c r="WJ37" s="186"/>
      <c r="WK37" s="188"/>
      <c r="WL37" s="186"/>
      <c r="WM37" s="186"/>
      <c r="WN37" s="196"/>
      <c r="WO37" s="182"/>
      <c r="WP37" s="183"/>
      <c r="WQ37" s="184"/>
      <c r="WR37" s="186"/>
      <c r="WS37" s="189"/>
      <c r="WT37" s="186"/>
      <c r="WU37" s="186"/>
      <c r="WV37" s="186"/>
      <c r="WW37" s="188"/>
      <c r="WX37" s="186"/>
      <c r="WY37" s="186"/>
      <c r="WZ37" s="196"/>
      <c r="XA37" s="182"/>
      <c r="XB37" s="183"/>
      <c r="XC37" s="184"/>
      <c r="XD37" s="186"/>
      <c r="XE37" s="189"/>
      <c r="XF37" s="186"/>
      <c r="XG37" s="186"/>
      <c r="XH37" s="186"/>
      <c r="XI37" s="188"/>
      <c r="XJ37" s="186"/>
      <c r="XK37" s="186"/>
      <c r="XL37" s="196"/>
      <c r="XM37" s="182"/>
      <c r="XN37" s="183"/>
      <c r="XO37" s="184"/>
      <c r="XP37" s="186"/>
      <c r="XQ37" s="189"/>
      <c r="XR37" s="186"/>
      <c r="XS37" s="186"/>
      <c r="XT37" s="186"/>
      <c r="XU37" s="188"/>
      <c r="XV37" s="186"/>
      <c r="XW37" s="186"/>
      <c r="XX37" s="196"/>
      <c r="XY37" s="182"/>
      <c r="XZ37" s="183"/>
      <c r="YA37" s="184"/>
      <c r="YB37" s="186"/>
      <c r="YC37" s="189"/>
      <c r="YD37" s="186"/>
      <c r="YE37" s="186"/>
      <c r="YF37" s="186"/>
      <c r="YG37" s="188"/>
      <c r="YH37" s="186"/>
      <c r="YI37" s="186"/>
      <c r="YJ37" s="196"/>
      <c r="YK37" s="182"/>
      <c r="YL37" s="183"/>
      <c r="YM37" s="184"/>
      <c r="YN37" s="186"/>
      <c r="YO37" s="189"/>
      <c r="YP37" s="186"/>
      <c r="YQ37" s="186"/>
      <c r="YR37" s="186"/>
      <c r="YS37" s="188"/>
      <c r="YT37" s="186"/>
      <c r="YU37" s="186"/>
      <c r="YV37" s="196"/>
      <c r="YW37" s="182"/>
      <c r="YX37" s="183"/>
      <c r="YY37" s="184"/>
      <c r="YZ37" s="186"/>
      <c r="ZA37" s="189"/>
      <c r="ZB37" s="186"/>
      <c r="ZC37" s="186"/>
      <c r="ZD37" s="186"/>
      <c r="ZE37" s="188"/>
      <c r="ZF37" s="186"/>
      <c r="ZG37" s="186"/>
      <c r="ZH37" s="196"/>
      <c r="ZI37" s="182"/>
      <c r="ZJ37" s="183"/>
      <c r="ZK37" s="184"/>
      <c r="ZL37" s="186"/>
      <c r="ZM37" s="189"/>
      <c r="ZN37" s="186"/>
      <c r="ZO37" s="186"/>
      <c r="ZP37" s="186"/>
      <c r="ZQ37" s="188"/>
      <c r="ZR37" s="186"/>
      <c r="ZS37" s="186"/>
      <c r="ZT37" s="196"/>
      <c r="ZU37" s="182"/>
      <c r="ZV37" s="183"/>
      <c r="ZW37" s="184"/>
      <c r="ZX37" s="186"/>
      <c r="ZY37" s="189"/>
      <c r="ZZ37" s="186"/>
      <c r="AAA37" s="186"/>
      <c r="AAB37" s="186"/>
      <c r="AAC37" s="188"/>
      <c r="AAD37" s="186"/>
      <c r="AAE37" s="186"/>
      <c r="AAF37" s="196"/>
      <c r="AAG37" s="182"/>
      <c r="AAH37" s="183"/>
      <c r="AAI37" s="184"/>
      <c r="AAJ37" s="186"/>
      <c r="AAK37" s="189"/>
      <c r="AAL37" s="186"/>
      <c r="AAM37" s="186"/>
      <c r="AAN37" s="186"/>
      <c r="AAO37" s="188"/>
      <c r="AAP37" s="186"/>
      <c r="AAQ37" s="186"/>
      <c r="AAR37" s="196"/>
      <c r="AAS37" s="182"/>
      <c r="AAT37" s="183"/>
      <c r="AAU37" s="184"/>
      <c r="AAV37" s="186"/>
      <c r="AAW37" s="189"/>
      <c r="AAX37" s="186"/>
      <c r="AAY37" s="186"/>
      <c r="AAZ37" s="186"/>
      <c r="ABA37" s="188"/>
      <c r="ABB37" s="186"/>
      <c r="ABC37" s="186"/>
      <c r="ABD37" s="196"/>
      <c r="ABE37" s="182"/>
      <c r="ABF37" s="183"/>
      <c r="ABG37" s="184"/>
      <c r="ABH37" s="186"/>
      <c r="ABI37" s="189"/>
      <c r="ABJ37" s="186"/>
      <c r="ABK37" s="186"/>
      <c r="ABL37" s="186"/>
      <c r="ABM37" s="188"/>
      <c r="ABN37" s="186"/>
      <c r="ABO37" s="186"/>
      <c r="ABP37" s="196"/>
      <c r="ABQ37" s="182"/>
      <c r="ABR37" s="183"/>
      <c r="ABS37" s="184"/>
      <c r="ABT37" s="186"/>
      <c r="ABU37" s="189"/>
      <c r="ABV37" s="186"/>
      <c r="ABW37" s="186"/>
      <c r="ABX37" s="186"/>
      <c r="ABY37" s="188"/>
      <c r="ABZ37" s="186"/>
      <c r="ACA37" s="186"/>
      <c r="ACB37" s="196"/>
      <c r="ACC37" s="182"/>
      <c r="ACD37" s="183"/>
      <c r="ACE37" s="184"/>
      <c r="ACF37" s="186"/>
      <c r="ACG37" s="189"/>
      <c r="ACH37" s="186"/>
      <c r="ACI37" s="186"/>
      <c r="ACJ37" s="186"/>
      <c r="ACK37" s="188"/>
      <c r="ACL37" s="186"/>
      <c r="ACM37" s="186"/>
      <c r="ACN37" s="196"/>
      <c r="ACO37" s="182"/>
      <c r="ACP37" s="183"/>
      <c r="ACQ37" s="184"/>
      <c r="ACR37" s="186"/>
      <c r="ACS37" s="189"/>
      <c r="ACT37" s="186"/>
      <c r="ACU37" s="186"/>
      <c r="ACV37" s="186"/>
      <c r="ACW37" s="188"/>
      <c r="ACX37" s="186"/>
      <c r="ACY37" s="186"/>
      <c r="ACZ37" s="196"/>
      <c r="ADA37" s="182"/>
      <c r="ADB37" s="183"/>
      <c r="ADC37" s="184"/>
      <c r="ADD37" s="186"/>
      <c r="ADE37" s="189"/>
      <c r="ADF37" s="186"/>
      <c r="ADG37" s="186"/>
      <c r="ADH37" s="186"/>
      <c r="ADI37" s="188"/>
      <c r="ADJ37" s="186"/>
      <c r="ADK37" s="186"/>
      <c r="ADL37" s="196"/>
      <c r="ADM37" s="182"/>
      <c r="ADN37" s="183"/>
      <c r="ADO37" s="184"/>
      <c r="ADP37" s="186"/>
      <c r="ADQ37" s="189"/>
      <c r="ADR37" s="186"/>
      <c r="ADS37" s="186"/>
      <c r="ADT37" s="186"/>
      <c r="ADU37" s="188"/>
      <c r="ADV37" s="186"/>
      <c r="ADW37" s="186"/>
      <c r="ADX37" s="196"/>
      <c r="ADY37" s="182"/>
      <c r="ADZ37" s="183"/>
      <c r="AEA37" s="184"/>
      <c r="AEB37" s="186"/>
      <c r="AEC37" s="189"/>
      <c r="AED37" s="186"/>
      <c r="AEE37" s="186"/>
      <c r="AEF37" s="186"/>
      <c r="AEG37" s="188"/>
      <c r="AEH37" s="186"/>
      <c r="AEI37" s="186"/>
      <c r="AEJ37" s="196"/>
      <c r="AEK37" s="182"/>
      <c r="AEL37" s="183"/>
      <c r="AEM37" s="184"/>
      <c r="AEN37" s="186"/>
      <c r="AEO37" s="189"/>
      <c r="AEP37" s="186"/>
      <c r="AEQ37" s="186"/>
      <c r="AER37" s="186"/>
      <c r="AES37" s="188"/>
      <c r="AET37" s="186"/>
      <c r="AEU37" s="186"/>
      <c r="AEV37" s="196"/>
      <c r="AEW37" s="182"/>
      <c r="AEX37" s="183"/>
      <c r="AEY37" s="184"/>
      <c r="AEZ37" s="186"/>
      <c r="AFA37" s="189"/>
      <c r="AFB37" s="186"/>
      <c r="AFC37" s="186"/>
      <c r="AFD37" s="186"/>
      <c r="AFE37" s="188"/>
      <c r="AFF37" s="186"/>
      <c r="AFG37" s="186"/>
      <c r="AFH37" s="196"/>
      <c r="AFI37" s="182"/>
      <c r="AFJ37" s="183"/>
      <c r="AFK37" s="184"/>
      <c r="AFL37" s="186"/>
      <c r="AFM37" s="189"/>
      <c r="AFN37" s="186"/>
      <c r="AFO37" s="186"/>
      <c r="AFP37" s="186"/>
      <c r="AFQ37" s="188"/>
      <c r="AFR37" s="186"/>
      <c r="AFS37" s="186"/>
      <c r="AFT37" s="196"/>
      <c r="AFU37" s="182"/>
      <c r="AFV37" s="183"/>
      <c r="AFW37" s="184"/>
      <c r="AFX37" s="186"/>
      <c r="AFY37" s="189"/>
      <c r="AFZ37" s="186"/>
      <c r="AGA37" s="186"/>
      <c r="AGB37" s="186"/>
      <c r="AGC37" s="188"/>
      <c r="AGD37" s="186"/>
      <c r="AGE37" s="186"/>
      <c r="AGF37" s="196"/>
      <c r="AGG37" s="182"/>
      <c r="AGH37" s="183"/>
      <c r="AGI37" s="184"/>
      <c r="AGJ37" s="186"/>
      <c r="AGK37" s="189"/>
      <c r="AGL37" s="186"/>
      <c r="AGM37" s="186"/>
      <c r="AGN37" s="186"/>
      <c r="AGO37" s="188"/>
      <c r="AGP37" s="186"/>
      <c r="AGQ37" s="186"/>
      <c r="AGR37" s="196"/>
      <c r="AGS37" s="182"/>
      <c r="AGT37" s="183"/>
      <c r="AGU37" s="184"/>
      <c r="AGV37" s="186"/>
      <c r="AGW37" s="189"/>
      <c r="AGX37" s="186"/>
      <c r="AGY37" s="186"/>
      <c r="AGZ37" s="186"/>
      <c r="AHA37" s="188"/>
      <c r="AHB37" s="186"/>
      <c r="AHC37" s="186"/>
      <c r="AHD37" s="196"/>
      <c r="AHE37" s="182"/>
      <c r="AHF37" s="183"/>
      <c r="AHG37" s="184"/>
      <c r="AHH37" s="186"/>
      <c r="AHI37" s="189"/>
      <c r="AHJ37" s="186"/>
      <c r="AHK37" s="186"/>
      <c r="AHL37" s="186"/>
      <c r="AHM37" s="188"/>
      <c r="AHN37" s="186"/>
      <c r="AHO37" s="186"/>
      <c r="AHP37" s="196"/>
      <c r="AHQ37" s="182"/>
      <c r="AHR37" s="183"/>
      <c r="AHS37" s="184"/>
      <c r="AHT37" s="186"/>
      <c r="AHU37" s="189"/>
      <c r="AHV37" s="186"/>
      <c r="AHW37" s="186"/>
      <c r="AHX37" s="186"/>
      <c r="AHY37" s="188"/>
      <c r="AHZ37" s="186"/>
      <c r="AIA37" s="186"/>
      <c r="AIB37" s="196"/>
      <c r="AIC37" s="182"/>
      <c r="AID37" s="183"/>
      <c r="AIE37" s="184"/>
      <c r="AIF37" s="186"/>
      <c r="AIG37" s="189"/>
      <c r="AIH37" s="186"/>
      <c r="AII37" s="186"/>
      <c r="AIJ37" s="186"/>
      <c r="AIK37" s="188"/>
      <c r="AIL37" s="186"/>
      <c r="AIM37" s="186"/>
      <c r="AIN37" s="196"/>
      <c r="AIO37" s="182"/>
      <c r="AIP37" s="183"/>
      <c r="AIQ37" s="184"/>
      <c r="AIR37" s="186"/>
      <c r="AIS37" s="189"/>
      <c r="AIT37" s="186"/>
      <c r="AIU37" s="186"/>
      <c r="AIV37" s="186"/>
      <c r="AIW37" s="188"/>
      <c r="AIX37" s="186"/>
      <c r="AIY37" s="186"/>
      <c r="AIZ37" s="196"/>
      <c r="AJA37" s="182"/>
      <c r="AJB37" s="183"/>
      <c r="AJC37" s="184"/>
      <c r="AJD37" s="186"/>
      <c r="AJE37" s="189"/>
      <c r="AJF37" s="186"/>
      <c r="AJG37" s="186"/>
      <c r="AJH37" s="186"/>
      <c r="AJI37" s="188"/>
      <c r="AJJ37" s="186"/>
      <c r="AJK37" s="186"/>
      <c r="AJL37" s="196"/>
      <c r="AJM37" s="182"/>
      <c r="AJN37" s="183"/>
      <c r="AJO37" s="184"/>
      <c r="AJP37" s="186"/>
      <c r="AJQ37" s="189"/>
      <c r="AJR37" s="186"/>
      <c r="AJS37" s="186"/>
      <c r="AJT37" s="186"/>
      <c r="AJU37" s="188"/>
      <c r="AJV37" s="186"/>
      <c r="AJW37" s="186"/>
      <c r="AJX37" s="196"/>
      <c r="AJY37" s="182"/>
      <c r="AJZ37" s="183"/>
      <c r="AKA37" s="184"/>
      <c r="AKB37" s="186"/>
      <c r="AKC37" s="189"/>
      <c r="AKD37" s="186"/>
      <c r="AKE37" s="186"/>
      <c r="AKF37" s="186"/>
      <c r="AKG37" s="188"/>
      <c r="AKH37" s="186"/>
      <c r="AKI37" s="186"/>
      <c r="AKJ37" s="196"/>
      <c r="AKK37" s="182"/>
      <c r="AKL37" s="183"/>
      <c r="AKM37" s="184"/>
      <c r="AKN37" s="186"/>
      <c r="AKO37" s="189"/>
      <c r="AKP37" s="186"/>
      <c r="AKQ37" s="186"/>
      <c r="AKR37" s="186"/>
      <c r="AKS37" s="188"/>
      <c r="AKT37" s="186"/>
      <c r="AKU37" s="186"/>
      <c r="AKV37" s="196"/>
      <c r="AKW37" s="182"/>
      <c r="AKX37" s="183"/>
      <c r="AKY37" s="184"/>
      <c r="AKZ37" s="186"/>
      <c r="ALA37" s="189"/>
      <c r="ALB37" s="186"/>
      <c r="ALC37" s="186"/>
      <c r="ALD37" s="186"/>
      <c r="ALE37" s="188"/>
      <c r="ALF37" s="186"/>
      <c r="ALG37" s="186"/>
      <c r="ALH37" s="196"/>
      <c r="ALI37" s="182"/>
      <c r="ALJ37" s="183"/>
      <c r="ALK37" s="184"/>
      <c r="ALL37" s="186"/>
      <c r="ALM37" s="189"/>
      <c r="ALN37" s="186"/>
      <c r="ALO37" s="186"/>
      <c r="ALP37" s="186"/>
      <c r="ALQ37" s="188"/>
      <c r="ALR37" s="186"/>
      <c r="ALS37" s="186"/>
      <c r="ALT37" s="196"/>
      <c r="ALU37" s="182"/>
      <c r="ALV37" s="183"/>
      <c r="ALW37" s="184"/>
      <c r="ALX37" s="186"/>
      <c r="ALY37" s="189"/>
      <c r="ALZ37" s="186"/>
      <c r="AMA37" s="186"/>
      <c r="AMB37" s="186"/>
      <c r="AMC37" s="188"/>
      <c r="AMD37" s="186"/>
      <c r="AME37" s="186"/>
      <c r="AMF37" s="196"/>
      <c r="AMG37" s="182"/>
      <c r="AMH37" s="183"/>
      <c r="AMI37" s="184"/>
      <c r="AMJ37" s="186"/>
      <c r="AMK37" s="189"/>
      <c r="AML37" s="186"/>
      <c r="AMM37" s="186"/>
      <c r="AMN37" s="186"/>
      <c r="AMO37" s="188"/>
      <c r="AMP37" s="186"/>
      <c r="AMQ37" s="186"/>
      <c r="AMR37" s="196"/>
      <c r="AMS37" s="182"/>
      <c r="AMT37" s="183"/>
      <c r="AMU37" s="184"/>
      <c r="AMV37" s="186"/>
      <c r="AMW37" s="189"/>
      <c r="AMX37" s="186"/>
      <c r="AMY37" s="186"/>
      <c r="AMZ37" s="186"/>
      <c r="ANA37" s="188"/>
      <c r="ANB37" s="186"/>
      <c r="ANC37" s="186"/>
      <c r="AND37" s="196"/>
      <c r="ANE37" s="182"/>
      <c r="ANF37" s="183"/>
      <c r="ANG37" s="184"/>
      <c r="ANH37" s="186"/>
      <c r="ANI37" s="189"/>
      <c r="ANJ37" s="186"/>
      <c r="ANK37" s="186"/>
      <c r="ANL37" s="186"/>
      <c r="ANM37" s="188"/>
      <c r="ANN37" s="186"/>
      <c r="ANO37" s="186"/>
      <c r="ANP37" s="196"/>
      <c r="ANQ37" s="182"/>
      <c r="ANR37" s="183"/>
      <c r="ANS37" s="184"/>
      <c r="ANT37" s="186"/>
      <c r="ANU37" s="189"/>
      <c r="ANV37" s="186"/>
      <c r="ANW37" s="186"/>
      <c r="ANX37" s="186"/>
      <c r="ANY37" s="188"/>
      <c r="ANZ37" s="186"/>
      <c r="AOA37" s="186"/>
      <c r="AOB37" s="196"/>
      <c r="AOC37" s="182"/>
      <c r="AOD37" s="183"/>
      <c r="AOE37" s="184"/>
      <c r="AOF37" s="186"/>
      <c r="AOG37" s="189"/>
      <c r="AOH37" s="186"/>
      <c r="AOI37" s="186"/>
      <c r="AOJ37" s="186"/>
      <c r="AOK37" s="188"/>
      <c r="AOL37" s="186"/>
      <c r="AOM37" s="186"/>
      <c r="AON37" s="196"/>
      <c r="AOO37" s="182"/>
      <c r="AOP37" s="183"/>
      <c r="AOQ37" s="184"/>
      <c r="AOR37" s="186"/>
      <c r="AOS37" s="189"/>
      <c r="AOT37" s="186"/>
      <c r="AOU37" s="186"/>
      <c r="AOV37" s="186"/>
      <c r="AOW37" s="188"/>
      <c r="AOX37" s="186"/>
      <c r="AOY37" s="186"/>
      <c r="AOZ37" s="196"/>
      <c r="APA37" s="182"/>
      <c r="APB37" s="183"/>
      <c r="APC37" s="184"/>
      <c r="APD37" s="186"/>
      <c r="APE37" s="189"/>
      <c r="APF37" s="186"/>
      <c r="APG37" s="186"/>
      <c r="APH37" s="186"/>
      <c r="API37" s="188"/>
      <c r="APJ37" s="186"/>
      <c r="APK37" s="186"/>
      <c r="APL37" s="196"/>
      <c r="APM37" s="182"/>
      <c r="APN37" s="183"/>
      <c r="APO37" s="184"/>
      <c r="APP37" s="186"/>
      <c r="APQ37" s="189"/>
      <c r="APR37" s="186"/>
      <c r="APS37" s="186"/>
      <c r="APT37" s="186"/>
      <c r="APU37" s="188"/>
      <c r="APV37" s="186"/>
      <c r="APW37" s="186"/>
      <c r="APX37" s="196"/>
      <c r="APY37" s="182"/>
      <c r="APZ37" s="183"/>
      <c r="AQA37" s="184"/>
      <c r="AQB37" s="186"/>
      <c r="AQC37" s="189"/>
      <c r="AQD37" s="186"/>
      <c r="AQE37" s="186"/>
      <c r="AQF37" s="186"/>
      <c r="AQG37" s="188"/>
      <c r="AQH37" s="186"/>
      <c r="AQI37" s="186"/>
      <c r="AQJ37" s="196"/>
      <c r="AQK37" s="182"/>
      <c r="AQL37" s="183"/>
      <c r="AQM37" s="184"/>
      <c r="AQN37" s="186"/>
      <c r="AQO37" s="189"/>
      <c r="AQP37" s="186"/>
      <c r="AQQ37" s="186"/>
      <c r="AQR37" s="186"/>
      <c r="AQS37" s="188"/>
      <c r="AQT37" s="186"/>
      <c r="AQU37" s="186"/>
      <c r="AQV37" s="196"/>
      <c r="AQW37" s="182"/>
      <c r="AQX37" s="183"/>
      <c r="AQY37" s="184"/>
      <c r="AQZ37" s="186"/>
      <c r="ARA37" s="189"/>
      <c r="ARB37" s="186"/>
      <c r="ARC37" s="186"/>
      <c r="ARD37" s="186"/>
      <c r="ARE37" s="188"/>
      <c r="ARF37" s="186"/>
      <c r="ARG37" s="186"/>
      <c r="ARH37" s="196"/>
      <c r="ARI37" s="182"/>
      <c r="ARJ37" s="183"/>
      <c r="ARK37" s="184"/>
      <c r="ARL37" s="186"/>
      <c r="ARM37" s="189"/>
      <c r="ARN37" s="186"/>
      <c r="ARO37" s="186"/>
      <c r="ARP37" s="186"/>
      <c r="ARQ37" s="188"/>
      <c r="ARR37" s="186"/>
      <c r="ARS37" s="186"/>
      <c r="ART37" s="196"/>
      <c r="ARU37" s="182"/>
      <c r="ARV37" s="183"/>
      <c r="ARW37" s="184"/>
      <c r="ARX37" s="186"/>
      <c r="ARY37" s="189"/>
      <c r="ARZ37" s="186"/>
      <c r="ASA37" s="186"/>
      <c r="ASB37" s="186"/>
      <c r="ASC37" s="188"/>
      <c r="ASD37" s="186"/>
      <c r="ASE37" s="186"/>
      <c r="ASF37" s="196"/>
      <c r="ASG37" s="182"/>
      <c r="ASH37" s="183"/>
      <c r="ASI37" s="184"/>
      <c r="ASJ37" s="186"/>
      <c r="ASK37" s="189"/>
      <c r="ASL37" s="186"/>
      <c r="ASM37" s="186"/>
      <c r="ASN37" s="186"/>
      <c r="ASO37" s="188"/>
      <c r="ASP37" s="186"/>
      <c r="ASQ37" s="186"/>
      <c r="ASR37" s="196"/>
      <c r="ASS37" s="182"/>
      <c r="AST37" s="183"/>
      <c r="ASU37" s="184"/>
      <c r="ASV37" s="186"/>
      <c r="ASW37" s="189"/>
      <c r="ASX37" s="186"/>
      <c r="ASY37" s="186"/>
      <c r="ASZ37" s="186"/>
      <c r="ATA37" s="188"/>
      <c r="ATB37" s="186"/>
      <c r="ATC37" s="186"/>
      <c r="ATD37" s="196"/>
      <c r="ATE37" s="182"/>
      <c r="ATF37" s="183"/>
      <c r="ATG37" s="184"/>
      <c r="ATH37" s="186"/>
      <c r="ATI37" s="189"/>
      <c r="ATJ37" s="186"/>
      <c r="ATK37" s="186"/>
      <c r="ATL37" s="186"/>
      <c r="ATM37" s="188"/>
      <c r="ATN37" s="186"/>
      <c r="ATO37" s="186"/>
      <c r="ATP37" s="196"/>
      <c r="ATQ37" s="182"/>
      <c r="ATR37" s="183"/>
      <c r="ATS37" s="184"/>
      <c r="ATT37" s="186"/>
      <c r="ATU37" s="189"/>
      <c r="ATV37" s="186"/>
      <c r="ATW37" s="186"/>
      <c r="ATX37" s="186"/>
      <c r="ATY37" s="188"/>
      <c r="ATZ37" s="186"/>
      <c r="AUA37" s="186"/>
      <c r="AUB37" s="196"/>
      <c r="AUC37" s="182"/>
      <c r="AUD37" s="183"/>
      <c r="AUE37" s="184"/>
      <c r="AUF37" s="186"/>
      <c r="AUG37" s="189"/>
      <c r="AUH37" s="186"/>
      <c r="AUI37" s="186"/>
      <c r="AUJ37" s="186"/>
      <c r="AUK37" s="188"/>
      <c r="AUL37" s="186"/>
      <c r="AUM37" s="186"/>
      <c r="AUN37" s="196"/>
      <c r="AUO37" s="182"/>
      <c r="AUP37" s="183"/>
      <c r="AUQ37" s="184"/>
      <c r="AUR37" s="186"/>
      <c r="AUS37" s="189"/>
      <c r="AUT37" s="186"/>
      <c r="AUU37" s="186"/>
      <c r="AUV37" s="186"/>
      <c r="AUW37" s="188"/>
      <c r="AUX37" s="186"/>
      <c r="AUY37" s="186"/>
      <c r="AUZ37" s="196"/>
      <c r="AVA37" s="182"/>
      <c r="AVB37" s="183"/>
      <c r="AVC37" s="184"/>
      <c r="AVD37" s="186"/>
      <c r="AVE37" s="189"/>
      <c r="AVF37" s="186"/>
      <c r="AVG37" s="186"/>
      <c r="AVH37" s="186"/>
      <c r="AVI37" s="188"/>
      <c r="AVJ37" s="186"/>
      <c r="AVK37" s="186"/>
      <c r="AVL37" s="196"/>
      <c r="AVM37" s="182"/>
      <c r="AVN37" s="183"/>
      <c r="AVO37" s="184"/>
      <c r="AVP37" s="186"/>
      <c r="AVQ37" s="189"/>
      <c r="AVR37" s="186"/>
      <c r="AVS37" s="186"/>
      <c r="AVT37" s="186"/>
      <c r="AVU37" s="188"/>
      <c r="AVV37" s="186"/>
      <c r="AVW37" s="186"/>
      <c r="AVX37" s="196"/>
      <c r="AVY37" s="182"/>
      <c r="AVZ37" s="183"/>
      <c r="AWA37" s="184"/>
      <c r="AWB37" s="186"/>
      <c r="AWC37" s="189"/>
      <c r="AWD37" s="186"/>
      <c r="AWE37" s="186"/>
      <c r="AWF37" s="186"/>
      <c r="AWG37" s="188"/>
      <c r="AWH37" s="186"/>
      <c r="AWI37" s="186"/>
      <c r="AWJ37" s="196"/>
      <c r="AWK37" s="182"/>
      <c r="AWL37" s="183"/>
      <c r="AWM37" s="184"/>
      <c r="AWN37" s="186"/>
      <c r="AWO37" s="189"/>
      <c r="AWP37" s="186"/>
      <c r="AWQ37" s="186"/>
      <c r="AWR37" s="186"/>
      <c r="AWS37" s="188"/>
      <c r="AWT37" s="186"/>
      <c r="AWU37" s="186"/>
      <c r="AWV37" s="196"/>
      <c r="AWW37" s="182"/>
      <c r="AWX37" s="183"/>
      <c r="AWY37" s="184"/>
      <c r="AWZ37" s="186"/>
      <c r="AXA37" s="189"/>
      <c r="AXB37" s="186"/>
      <c r="AXC37" s="186"/>
      <c r="AXD37" s="186"/>
      <c r="AXE37" s="188"/>
      <c r="AXF37" s="186"/>
      <c r="AXG37" s="186"/>
      <c r="AXH37" s="196"/>
      <c r="AXI37" s="182"/>
      <c r="AXJ37" s="183"/>
      <c r="AXK37" s="184"/>
      <c r="AXL37" s="186"/>
      <c r="AXM37" s="189"/>
      <c r="AXN37" s="186"/>
      <c r="AXO37" s="186"/>
      <c r="AXP37" s="186"/>
      <c r="AXQ37" s="188"/>
      <c r="AXR37" s="186"/>
      <c r="AXS37" s="186"/>
      <c r="AXT37" s="196"/>
      <c r="AXU37" s="182"/>
      <c r="AXV37" s="183"/>
      <c r="AXW37" s="184"/>
      <c r="AXX37" s="186"/>
      <c r="AXY37" s="189"/>
      <c r="AXZ37" s="186"/>
      <c r="AYA37" s="186"/>
      <c r="AYB37" s="186"/>
      <c r="AYC37" s="188"/>
      <c r="AYD37" s="186"/>
      <c r="AYE37" s="186"/>
      <c r="AYF37" s="196"/>
      <c r="AYG37" s="182"/>
      <c r="AYH37" s="183"/>
      <c r="AYI37" s="184"/>
      <c r="AYJ37" s="186"/>
      <c r="AYK37" s="189"/>
      <c r="AYL37" s="186"/>
      <c r="AYM37" s="186"/>
      <c r="AYN37" s="186"/>
      <c r="AYO37" s="188"/>
      <c r="AYP37" s="186"/>
      <c r="AYQ37" s="186"/>
      <c r="AYR37" s="196"/>
      <c r="AYS37" s="182"/>
      <c r="AYT37" s="183"/>
      <c r="AYU37" s="184"/>
      <c r="AYV37" s="186"/>
      <c r="AYW37" s="189"/>
      <c r="AYX37" s="186"/>
      <c r="AYY37" s="186"/>
      <c r="AYZ37" s="186"/>
      <c r="AZA37" s="188"/>
      <c r="AZB37" s="186"/>
      <c r="AZC37" s="186"/>
      <c r="AZD37" s="196"/>
      <c r="AZE37" s="182"/>
      <c r="AZF37" s="183"/>
      <c r="AZG37" s="184"/>
      <c r="AZH37" s="186"/>
      <c r="AZI37" s="189"/>
      <c r="AZJ37" s="186"/>
      <c r="AZK37" s="186"/>
      <c r="AZL37" s="186"/>
      <c r="AZM37" s="188"/>
      <c r="AZN37" s="186"/>
      <c r="AZO37" s="186"/>
      <c r="AZP37" s="196"/>
      <c r="AZQ37" s="182"/>
      <c r="AZR37" s="183"/>
      <c r="AZS37" s="184"/>
      <c r="AZT37" s="186"/>
      <c r="AZU37" s="189"/>
      <c r="AZV37" s="186"/>
      <c r="AZW37" s="186"/>
      <c r="AZX37" s="186"/>
      <c r="AZY37" s="188"/>
      <c r="AZZ37" s="186"/>
      <c r="BAA37" s="186"/>
      <c r="BAB37" s="196"/>
      <c r="BAC37" s="182"/>
      <c r="BAD37" s="183"/>
      <c r="BAE37" s="184"/>
      <c r="BAF37" s="186"/>
      <c r="BAG37" s="189"/>
      <c r="BAH37" s="186"/>
      <c r="BAI37" s="186"/>
      <c r="BAJ37" s="186"/>
      <c r="BAK37" s="188"/>
      <c r="BAL37" s="186"/>
      <c r="BAM37" s="186"/>
      <c r="BAN37" s="196"/>
      <c r="BAO37" s="182"/>
      <c r="BAP37" s="183"/>
      <c r="BAQ37" s="184"/>
      <c r="BAR37" s="186"/>
      <c r="BAS37" s="189"/>
      <c r="BAT37" s="186"/>
      <c r="BAU37" s="186"/>
      <c r="BAV37" s="186"/>
      <c r="BAW37" s="188"/>
      <c r="BAX37" s="186"/>
      <c r="BAY37" s="186"/>
      <c r="BAZ37" s="196"/>
      <c r="BBA37" s="182"/>
      <c r="BBB37" s="183"/>
      <c r="BBC37" s="184"/>
      <c r="BBD37" s="186"/>
      <c r="BBE37" s="189"/>
      <c r="BBF37" s="186"/>
      <c r="BBG37" s="186"/>
      <c r="BBH37" s="186"/>
      <c r="BBI37" s="188"/>
      <c r="BBJ37" s="186"/>
      <c r="BBK37" s="186"/>
      <c r="BBL37" s="196"/>
      <c r="BBM37" s="182"/>
      <c r="BBN37" s="183"/>
      <c r="BBO37" s="184"/>
      <c r="BBP37" s="186"/>
      <c r="BBQ37" s="189"/>
      <c r="BBR37" s="186"/>
      <c r="BBS37" s="186"/>
      <c r="BBT37" s="186"/>
      <c r="BBU37" s="188"/>
      <c r="BBV37" s="186"/>
      <c r="BBW37" s="186"/>
      <c r="BBX37" s="196"/>
      <c r="BBY37" s="182"/>
      <c r="BBZ37" s="183"/>
      <c r="BCA37" s="184"/>
      <c r="BCB37" s="186"/>
      <c r="BCC37" s="189"/>
      <c r="BCD37" s="186"/>
      <c r="BCE37" s="186"/>
      <c r="BCF37" s="186"/>
      <c r="BCG37" s="188"/>
      <c r="BCH37" s="186"/>
      <c r="BCI37" s="186"/>
      <c r="BCJ37" s="196"/>
      <c r="BCK37" s="182"/>
      <c r="BCL37" s="183"/>
      <c r="BCM37" s="184"/>
      <c r="BCN37" s="186"/>
      <c r="BCO37" s="189"/>
      <c r="BCP37" s="186"/>
      <c r="BCQ37" s="186"/>
      <c r="BCR37" s="186"/>
      <c r="BCS37" s="188"/>
      <c r="BCT37" s="186"/>
      <c r="BCU37" s="186"/>
      <c r="BCV37" s="196"/>
      <c r="BCW37" s="182"/>
      <c r="BCX37" s="183"/>
      <c r="BCY37" s="184"/>
      <c r="BCZ37" s="186"/>
      <c r="BDA37" s="189"/>
      <c r="BDB37" s="186"/>
      <c r="BDC37" s="186"/>
      <c r="BDD37" s="186"/>
      <c r="BDE37" s="188"/>
      <c r="BDF37" s="186"/>
      <c r="BDG37" s="186"/>
      <c r="BDH37" s="196"/>
      <c r="BDI37" s="182"/>
      <c r="BDJ37" s="183"/>
      <c r="BDK37" s="184"/>
      <c r="BDL37" s="186"/>
      <c r="BDM37" s="189"/>
      <c r="BDN37" s="186"/>
      <c r="BDO37" s="186"/>
      <c r="BDP37" s="186"/>
      <c r="BDQ37" s="188"/>
      <c r="BDR37" s="186"/>
      <c r="BDS37" s="186"/>
      <c r="BDT37" s="196"/>
      <c r="BDU37" s="182"/>
      <c r="BDV37" s="183"/>
      <c r="BDW37" s="184"/>
      <c r="BDX37" s="186"/>
      <c r="BDY37" s="189"/>
      <c r="BDZ37" s="186"/>
      <c r="BEA37" s="186"/>
      <c r="BEB37" s="186"/>
      <c r="BEC37" s="188"/>
      <c r="BED37" s="186"/>
      <c r="BEE37" s="186"/>
      <c r="BEF37" s="196"/>
      <c r="BEG37" s="182"/>
      <c r="BEH37" s="183"/>
      <c r="BEI37" s="184"/>
      <c r="BEJ37" s="186"/>
      <c r="BEK37" s="189"/>
      <c r="BEL37" s="186"/>
      <c r="BEM37" s="186"/>
      <c r="BEN37" s="186"/>
      <c r="BEO37" s="188"/>
      <c r="BEP37" s="186"/>
      <c r="BEQ37" s="186"/>
      <c r="BER37" s="196"/>
      <c r="BES37" s="182"/>
      <c r="BET37" s="183"/>
      <c r="BEU37" s="184"/>
      <c r="BEV37" s="186"/>
      <c r="BEW37" s="189"/>
      <c r="BEX37" s="186"/>
      <c r="BEY37" s="186"/>
      <c r="BEZ37" s="186"/>
      <c r="BFA37" s="188"/>
      <c r="BFB37" s="186"/>
      <c r="BFC37" s="186"/>
      <c r="BFD37" s="196"/>
      <c r="BFE37" s="182"/>
      <c r="BFF37" s="183"/>
      <c r="BFG37" s="184"/>
      <c r="BFH37" s="186"/>
      <c r="BFI37" s="189"/>
      <c r="BFJ37" s="186"/>
      <c r="BFK37" s="186"/>
      <c r="BFL37" s="186"/>
      <c r="BFM37" s="188"/>
      <c r="BFN37" s="186"/>
      <c r="BFO37" s="186"/>
      <c r="BFP37" s="196"/>
      <c r="BFQ37" s="182"/>
      <c r="BFR37" s="183"/>
      <c r="BFS37" s="184"/>
      <c r="BFT37" s="186"/>
      <c r="BFU37" s="189"/>
      <c r="BFV37" s="186"/>
      <c r="BFW37" s="186"/>
      <c r="BFX37" s="186"/>
      <c r="BFY37" s="188"/>
      <c r="BFZ37" s="186"/>
      <c r="BGA37" s="186"/>
      <c r="BGB37" s="196"/>
      <c r="BGC37" s="182"/>
      <c r="BGD37" s="183"/>
      <c r="BGE37" s="184"/>
      <c r="BGF37" s="186"/>
      <c r="BGG37" s="189"/>
      <c r="BGH37" s="186"/>
      <c r="BGI37" s="186"/>
      <c r="BGJ37" s="186"/>
      <c r="BGK37" s="188"/>
      <c r="BGL37" s="186"/>
      <c r="BGM37" s="186"/>
      <c r="BGN37" s="196"/>
      <c r="BGO37" s="182"/>
      <c r="BGP37" s="183"/>
      <c r="BGQ37" s="184"/>
      <c r="BGR37" s="186"/>
      <c r="BGS37" s="189"/>
      <c r="BGT37" s="186"/>
      <c r="BGU37" s="186"/>
      <c r="BGV37" s="186"/>
      <c r="BGW37" s="188"/>
      <c r="BGX37" s="186"/>
      <c r="BGY37" s="186"/>
      <c r="BGZ37" s="196"/>
      <c r="BHA37" s="182"/>
      <c r="BHB37" s="183"/>
      <c r="BHC37" s="184"/>
      <c r="BHD37" s="186"/>
      <c r="BHE37" s="189"/>
      <c r="BHF37" s="186"/>
      <c r="BHG37" s="186"/>
      <c r="BHH37" s="186"/>
      <c r="BHI37" s="188"/>
      <c r="BHJ37" s="186"/>
      <c r="BHK37" s="186"/>
      <c r="BHL37" s="196"/>
      <c r="BHM37" s="182"/>
      <c r="BHN37" s="183"/>
      <c r="BHO37" s="184"/>
      <c r="BHP37" s="186"/>
      <c r="BHQ37" s="189"/>
      <c r="BHR37" s="186"/>
      <c r="BHS37" s="186"/>
      <c r="BHT37" s="186"/>
      <c r="BHU37" s="188"/>
      <c r="BHV37" s="186"/>
      <c r="BHW37" s="186"/>
      <c r="BHX37" s="196"/>
      <c r="BHY37" s="182"/>
      <c r="BHZ37" s="183"/>
      <c r="BIA37" s="184"/>
      <c r="BIB37" s="186"/>
      <c r="BIC37" s="189"/>
      <c r="BID37" s="186"/>
      <c r="BIE37" s="186"/>
      <c r="BIF37" s="186"/>
      <c r="BIG37" s="188"/>
      <c r="BIH37" s="186"/>
      <c r="BII37" s="186"/>
      <c r="BIJ37" s="196"/>
      <c r="BIK37" s="182"/>
      <c r="BIL37" s="183"/>
      <c r="BIM37" s="184"/>
      <c r="BIN37" s="186"/>
      <c r="BIO37" s="189"/>
      <c r="BIP37" s="186"/>
      <c r="BIQ37" s="186"/>
      <c r="BIR37" s="186"/>
      <c r="BIS37" s="188"/>
      <c r="BIT37" s="186"/>
      <c r="BIU37" s="186"/>
      <c r="BIV37" s="196"/>
      <c r="BIW37" s="182"/>
      <c r="BIX37" s="183"/>
      <c r="BIY37" s="184"/>
      <c r="BIZ37" s="186"/>
      <c r="BJA37" s="189"/>
      <c r="BJB37" s="186"/>
      <c r="BJC37" s="186"/>
      <c r="BJD37" s="186"/>
      <c r="BJE37" s="188"/>
      <c r="BJF37" s="186"/>
      <c r="BJG37" s="186"/>
      <c r="BJH37" s="196"/>
      <c r="BJI37" s="182"/>
      <c r="BJJ37" s="183"/>
      <c r="BJK37" s="184"/>
      <c r="BJL37" s="186"/>
      <c r="BJM37" s="189"/>
      <c r="BJN37" s="186"/>
      <c r="BJO37" s="186"/>
      <c r="BJP37" s="186"/>
      <c r="BJQ37" s="188"/>
      <c r="BJR37" s="186"/>
      <c r="BJS37" s="186"/>
      <c r="BJT37" s="196"/>
      <c r="BJU37" s="182"/>
      <c r="BJV37" s="183"/>
      <c r="BJW37" s="184"/>
      <c r="BJX37" s="186"/>
      <c r="BJY37" s="189"/>
      <c r="BJZ37" s="186"/>
      <c r="BKA37" s="186"/>
      <c r="BKB37" s="186"/>
      <c r="BKC37" s="188"/>
      <c r="BKD37" s="186"/>
      <c r="BKE37" s="186"/>
      <c r="BKF37" s="196"/>
      <c r="BKG37" s="182"/>
      <c r="BKH37" s="183"/>
      <c r="BKI37" s="184"/>
      <c r="BKJ37" s="186"/>
      <c r="BKK37" s="189"/>
      <c r="BKL37" s="186"/>
      <c r="BKM37" s="186"/>
      <c r="BKN37" s="186"/>
      <c r="BKO37" s="188"/>
      <c r="BKP37" s="186"/>
      <c r="BKQ37" s="186"/>
      <c r="BKR37" s="196"/>
      <c r="BKS37" s="182"/>
      <c r="BKT37" s="183"/>
      <c r="BKU37" s="184"/>
      <c r="BKV37" s="186"/>
      <c r="BKW37" s="189"/>
      <c r="BKX37" s="186"/>
      <c r="BKY37" s="186"/>
      <c r="BKZ37" s="186"/>
      <c r="BLA37" s="188"/>
      <c r="BLB37" s="186"/>
      <c r="BLC37" s="186"/>
      <c r="BLD37" s="196"/>
      <c r="BLE37" s="182"/>
      <c r="BLF37" s="183"/>
      <c r="BLG37" s="184"/>
      <c r="BLH37" s="186"/>
      <c r="BLI37" s="189"/>
      <c r="BLJ37" s="186"/>
      <c r="BLK37" s="186"/>
      <c r="BLL37" s="186"/>
      <c r="BLM37" s="188"/>
      <c r="BLN37" s="186"/>
      <c r="BLO37" s="186"/>
      <c r="BLP37" s="196"/>
      <c r="BLQ37" s="182"/>
      <c r="BLR37" s="183"/>
      <c r="BLS37" s="184"/>
      <c r="BLT37" s="186"/>
      <c r="BLU37" s="189"/>
      <c r="BLV37" s="186"/>
      <c r="BLW37" s="186"/>
      <c r="BLX37" s="186"/>
      <c r="BLY37" s="188"/>
      <c r="BLZ37" s="186"/>
      <c r="BMA37" s="186"/>
      <c r="BMB37" s="196"/>
      <c r="BMC37" s="182"/>
      <c r="BMD37" s="183"/>
      <c r="BME37" s="184"/>
      <c r="BMF37" s="186"/>
      <c r="BMG37" s="189"/>
      <c r="BMH37" s="186"/>
      <c r="BMI37" s="186"/>
      <c r="BMJ37" s="186"/>
      <c r="BMK37" s="188"/>
      <c r="BML37" s="186"/>
      <c r="BMM37" s="186"/>
      <c r="BMN37" s="196"/>
      <c r="BMO37" s="182"/>
      <c r="BMP37" s="183"/>
      <c r="BMQ37" s="184"/>
      <c r="BMR37" s="186"/>
      <c r="BMS37" s="189"/>
      <c r="BMT37" s="186"/>
      <c r="BMU37" s="186"/>
      <c r="BMV37" s="186"/>
      <c r="BMW37" s="188"/>
      <c r="BMX37" s="186"/>
      <c r="BMY37" s="186"/>
      <c r="BMZ37" s="196"/>
      <c r="BNA37" s="182"/>
      <c r="BNB37" s="183"/>
      <c r="BNC37" s="184"/>
      <c r="BND37" s="186"/>
      <c r="BNE37" s="189"/>
      <c r="BNF37" s="186"/>
      <c r="BNG37" s="186"/>
      <c r="BNH37" s="186"/>
      <c r="BNI37" s="188"/>
      <c r="BNJ37" s="186"/>
      <c r="BNK37" s="186"/>
      <c r="BNL37" s="196"/>
      <c r="BNM37" s="182"/>
      <c r="BNN37" s="183"/>
      <c r="BNO37" s="184"/>
      <c r="BNP37" s="186"/>
      <c r="BNQ37" s="189"/>
      <c r="BNR37" s="186"/>
      <c r="BNS37" s="186"/>
      <c r="BNT37" s="186"/>
      <c r="BNU37" s="188"/>
      <c r="BNV37" s="186"/>
      <c r="BNW37" s="186"/>
      <c r="BNX37" s="196"/>
      <c r="BNY37" s="182"/>
      <c r="BNZ37" s="183"/>
      <c r="BOA37" s="184"/>
      <c r="BOB37" s="186"/>
      <c r="BOC37" s="189"/>
      <c r="BOD37" s="186"/>
      <c r="BOE37" s="186"/>
      <c r="BOF37" s="186"/>
      <c r="BOG37" s="188"/>
      <c r="BOH37" s="186"/>
      <c r="BOI37" s="186"/>
      <c r="BOJ37" s="196"/>
      <c r="BOK37" s="182"/>
      <c r="BOL37" s="183"/>
      <c r="BOM37" s="184"/>
      <c r="BON37" s="186"/>
      <c r="BOO37" s="189"/>
      <c r="BOP37" s="186"/>
      <c r="BOQ37" s="186"/>
      <c r="BOR37" s="186"/>
      <c r="BOS37" s="188"/>
      <c r="BOT37" s="186"/>
      <c r="BOU37" s="186"/>
      <c r="BOV37" s="196"/>
      <c r="BOW37" s="182"/>
      <c r="BOX37" s="183"/>
      <c r="BOY37" s="184"/>
      <c r="BOZ37" s="186"/>
      <c r="BPA37" s="189"/>
      <c r="BPB37" s="186"/>
      <c r="BPC37" s="186"/>
      <c r="BPD37" s="186"/>
      <c r="BPE37" s="188"/>
      <c r="BPF37" s="186"/>
      <c r="BPG37" s="186"/>
      <c r="BPH37" s="196"/>
      <c r="BPI37" s="182"/>
      <c r="BPJ37" s="183"/>
      <c r="BPK37" s="184"/>
      <c r="BPL37" s="186"/>
      <c r="BPM37" s="189"/>
      <c r="BPN37" s="186"/>
      <c r="BPO37" s="186"/>
      <c r="BPP37" s="186"/>
      <c r="BPQ37" s="188"/>
      <c r="BPR37" s="186"/>
      <c r="BPS37" s="186"/>
      <c r="BPT37" s="196"/>
      <c r="BPU37" s="182"/>
      <c r="BPV37" s="183"/>
      <c r="BPW37" s="184"/>
      <c r="BPX37" s="186"/>
      <c r="BPY37" s="189"/>
      <c r="BPZ37" s="186"/>
      <c r="BQA37" s="186"/>
      <c r="BQB37" s="186"/>
      <c r="BQC37" s="188"/>
      <c r="BQD37" s="186"/>
      <c r="BQE37" s="186"/>
      <c r="BQF37" s="196"/>
      <c r="BQG37" s="182"/>
      <c r="BQH37" s="183"/>
      <c r="BQI37" s="184"/>
      <c r="BQJ37" s="186"/>
      <c r="BQK37" s="189"/>
      <c r="BQL37" s="186"/>
      <c r="BQM37" s="186"/>
      <c r="BQN37" s="186"/>
      <c r="BQO37" s="188"/>
      <c r="BQP37" s="186"/>
      <c r="BQQ37" s="186"/>
      <c r="BQR37" s="196"/>
      <c r="BQS37" s="182"/>
      <c r="BQT37" s="183"/>
      <c r="BQU37" s="184"/>
      <c r="BQV37" s="186"/>
      <c r="BQW37" s="189"/>
      <c r="BQX37" s="186"/>
      <c r="BQY37" s="186"/>
      <c r="BQZ37" s="186"/>
      <c r="BRA37" s="188"/>
      <c r="BRB37" s="186"/>
      <c r="BRC37" s="186"/>
      <c r="BRD37" s="196"/>
      <c r="BRE37" s="182"/>
      <c r="BRF37" s="183"/>
      <c r="BRG37" s="184"/>
      <c r="BRH37" s="186"/>
      <c r="BRI37" s="189"/>
      <c r="BRJ37" s="186"/>
      <c r="BRK37" s="186"/>
      <c r="BRL37" s="186"/>
      <c r="BRM37" s="188"/>
      <c r="BRN37" s="186"/>
      <c r="BRO37" s="186"/>
      <c r="BRP37" s="196"/>
      <c r="BRQ37" s="182"/>
      <c r="BRR37" s="183"/>
      <c r="BRS37" s="184"/>
      <c r="BRT37" s="186"/>
      <c r="BRU37" s="189"/>
      <c r="BRV37" s="186"/>
      <c r="BRW37" s="186"/>
      <c r="BRX37" s="186"/>
      <c r="BRY37" s="188"/>
      <c r="BRZ37" s="186"/>
      <c r="BSA37" s="186"/>
      <c r="BSB37" s="196"/>
      <c r="BSC37" s="182"/>
      <c r="BSD37" s="183"/>
      <c r="BSE37" s="184"/>
      <c r="BSF37" s="186"/>
      <c r="BSG37" s="189"/>
      <c r="BSH37" s="186"/>
      <c r="BSI37" s="186"/>
      <c r="BSJ37" s="186"/>
      <c r="BSK37" s="188"/>
      <c r="BSL37" s="186"/>
      <c r="BSM37" s="186"/>
      <c r="BSN37" s="196"/>
      <c r="BSO37" s="182"/>
      <c r="BSP37" s="183"/>
      <c r="BSQ37" s="184"/>
      <c r="BSR37" s="186"/>
      <c r="BSS37" s="189"/>
      <c r="BST37" s="186"/>
      <c r="BSU37" s="186"/>
      <c r="BSV37" s="186"/>
      <c r="BSW37" s="188"/>
      <c r="BSX37" s="186"/>
      <c r="BSY37" s="186"/>
      <c r="BSZ37" s="196"/>
      <c r="BTA37" s="182"/>
      <c r="BTB37" s="183"/>
      <c r="BTC37" s="184"/>
      <c r="BTD37" s="186"/>
      <c r="BTE37" s="189"/>
      <c r="BTF37" s="186"/>
      <c r="BTG37" s="186"/>
      <c r="BTH37" s="186"/>
      <c r="BTI37" s="188"/>
      <c r="BTJ37" s="186"/>
      <c r="BTK37" s="186"/>
      <c r="BTL37" s="196"/>
      <c r="BTM37" s="182"/>
      <c r="BTN37" s="183"/>
      <c r="BTO37" s="184"/>
      <c r="BTP37" s="186"/>
      <c r="BTQ37" s="189"/>
      <c r="BTR37" s="186"/>
      <c r="BTS37" s="186"/>
      <c r="BTT37" s="186"/>
      <c r="BTU37" s="188"/>
      <c r="BTV37" s="186"/>
      <c r="BTW37" s="186"/>
      <c r="BTX37" s="196"/>
      <c r="BTY37" s="182"/>
      <c r="BTZ37" s="183"/>
      <c r="BUA37" s="184"/>
      <c r="BUB37" s="186"/>
      <c r="BUC37" s="189"/>
      <c r="BUD37" s="186"/>
      <c r="BUE37" s="186"/>
      <c r="BUF37" s="186"/>
      <c r="BUG37" s="188"/>
      <c r="BUH37" s="186"/>
      <c r="BUI37" s="186"/>
      <c r="BUJ37" s="196"/>
      <c r="BUK37" s="182"/>
      <c r="BUL37" s="183"/>
      <c r="BUM37" s="184"/>
      <c r="BUN37" s="186"/>
      <c r="BUO37" s="189"/>
      <c r="BUP37" s="186"/>
      <c r="BUQ37" s="186"/>
      <c r="BUR37" s="186"/>
      <c r="BUS37" s="188"/>
      <c r="BUT37" s="186"/>
      <c r="BUU37" s="186"/>
      <c r="BUV37" s="196"/>
      <c r="BUW37" s="182"/>
      <c r="BUX37" s="183"/>
      <c r="BUY37" s="184"/>
      <c r="BUZ37" s="186"/>
      <c r="BVA37" s="189"/>
      <c r="BVB37" s="186"/>
      <c r="BVC37" s="186"/>
      <c r="BVD37" s="186"/>
      <c r="BVE37" s="188"/>
      <c r="BVF37" s="186"/>
      <c r="BVG37" s="186"/>
      <c r="BVH37" s="196"/>
      <c r="BVI37" s="182"/>
      <c r="BVJ37" s="183"/>
      <c r="BVK37" s="184"/>
      <c r="BVL37" s="186"/>
      <c r="BVM37" s="189"/>
      <c r="BVN37" s="186"/>
      <c r="BVO37" s="186"/>
      <c r="BVP37" s="186"/>
      <c r="BVQ37" s="188"/>
      <c r="BVR37" s="186"/>
      <c r="BVS37" s="186"/>
      <c r="BVT37" s="196"/>
      <c r="BVU37" s="182"/>
      <c r="BVV37" s="183"/>
      <c r="BVW37" s="184"/>
      <c r="BVX37" s="186"/>
      <c r="BVY37" s="189"/>
      <c r="BVZ37" s="186"/>
      <c r="BWA37" s="186"/>
      <c r="BWB37" s="186"/>
      <c r="BWC37" s="188"/>
      <c r="BWD37" s="186"/>
      <c r="BWE37" s="186"/>
      <c r="BWF37" s="196"/>
      <c r="BWG37" s="182"/>
      <c r="BWH37" s="183"/>
      <c r="BWI37" s="184"/>
      <c r="BWJ37" s="186"/>
      <c r="BWK37" s="189"/>
      <c r="BWL37" s="186"/>
      <c r="BWM37" s="186"/>
      <c r="BWN37" s="186"/>
      <c r="BWO37" s="188"/>
      <c r="BWP37" s="186"/>
      <c r="BWQ37" s="186"/>
      <c r="BWR37" s="196"/>
      <c r="BWS37" s="182"/>
      <c r="BWT37" s="183"/>
      <c r="BWU37" s="184"/>
      <c r="BWV37" s="186"/>
      <c r="BWW37" s="189"/>
      <c r="BWX37" s="186"/>
      <c r="BWY37" s="186"/>
      <c r="BWZ37" s="186"/>
      <c r="BXA37" s="188"/>
      <c r="BXB37" s="186"/>
      <c r="BXC37" s="186"/>
      <c r="BXD37" s="196"/>
      <c r="BXE37" s="182"/>
      <c r="BXF37" s="183"/>
      <c r="BXG37" s="184"/>
      <c r="BXH37" s="186"/>
      <c r="BXI37" s="189"/>
      <c r="BXJ37" s="186"/>
      <c r="BXK37" s="186"/>
      <c r="BXL37" s="186"/>
      <c r="BXM37" s="188"/>
      <c r="BXN37" s="186"/>
      <c r="BXO37" s="186"/>
      <c r="BXP37" s="196"/>
      <c r="BXQ37" s="182"/>
      <c r="BXR37" s="183"/>
      <c r="BXS37" s="184"/>
      <c r="BXT37" s="186"/>
      <c r="BXU37" s="189"/>
      <c r="BXV37" s="186"/>
      <c r="BXW37" s="186"/>
      <c r="BXX37" s="186"/>
      <c r="BXY37" s="188"/>
      <c r="BXZ37" s="186"/>
      <c r="BYA37" s="186"/>
      <c r="BYB37" s="196"/>
      <c r="BYC37" s="182"/>
      <c r="BYD37" s="183"/>
      <c r="BYE37" s="184"/>
      <c r="BYF37" s="186"/>
      <c r="BYG37" s="189"/>
      <c r="BYH37" s="186"/>
      <c r="BYI37" s="186"/>
      <c r="BYJ37" s="186"/>
      <c r="BYK37" s="188"/>
      <c r="BYL37" s="186"/>
      <c r="BYM37" s="186"/>
      <c r="BYN37" s="196"/>
      <c r="BYO37" s="182"/>
      <c r="BYP37" s="183"/>
      <c r="BYQ37" s="184"/>
      <c r="BYR37" s="186"/>
      <c r="BYS37" s="189"/>
      <c r="BYT37" s="186"/>
      <c r="BYU37" s="186"/>
      <c r="BYV37" s="186"/>
      <c r="BYW37" s="188"/>
      <c r="BYX37" s="186"/>
      <c r="BYY37" s="186"/>
      <c r="BYZ37" s="196"/>
      <c r="BZA37" s="182"/>
      <c r="BZB37" s="183"/>
      <c r="BZC37" s="184"/>
      <c r="BZD37" s="186"/>
      <c r="BZE37" s="189"/>
      <c r="BZF37" s="186"/>
      <c r="BZG37" s="186"/>
      <c r="BZH37" s="186"/>
      <c r="BZI37" s="188"/>
      <c r="BZJ37" s="186"/>
      <c r="BZK37" s="186"/>
      <c r="BZL37" s="196"/>
      <c r="BZM37" s="182"/>
      <c r="BZN37" s="183"/>
      <c r="BZO37" s="184"/>
      <c r="BZP37" s="186"/>
      <c r="BZQ37" s="189"/>
      <c r="BZR37" s="186"/>
      <c r="BZS37" s="186"/>
      <c r="BZT37" s="186"/>
      <c r="BZU37" s="188"/>
      <c r="BZV37" s="186"/>
      <c r="BZW37" s="186"/>
      <c r="BZX37" s="196"/>
      <c r="BZY37" s="182"/>
      <c r="BZZ37" s="183"/>
      <c r="CAA37" s="184"/>
      <c r="CAB37" s="186"/>
      <c r="CAC37" s="189"/>
      <c r="CAD37" s="186"/>
      <c r="CAE37" s="186"/>
      <c r="CAF37" s="186"/>
      <c r="CAG37" s="188"/>
      <c r="CAH37" s="186"/>
      <c r="CAI37" s="186"/>
      <c r="CAJ37" s="196"/>
      <c r="CAK37" s="182"/>
      <c r="CAL37" s="183"/>
      <c r="CAM37" s="184"/>
      <c r="CAN37" s="186"/>
      <c r="CAO37" s="189"/>
      <c r="CAP37" s="186"/>
      <c r="CAQ37" s="186"/>
      <c r="CAR37" s="186"/>
      <c r="CAS37" s="188"/>
      <c r="CAT37" s="186"/>
      <c r="CAU37" s="186"/>
      <c r="CAV37" s="196"/>
      <c r="CAW37" s="182"/>
      <c r="CAX37" s="183"/>
      <c r="CAY37" s="184"/>
      <c r="CAZ37" s="186"/>
      <c r="CBA37" s="189"/>
      <c r="CBB37" s="186"/>
      <c r="CBC37" s="186"/>
      <c r="CBD37" s="186"/>
      <c r="CBE37" s="188"/>
      <c r="CBF37" s="186"/>
      <c r="CBG37" s="186"/>
      <c r="CBH37" s="196"/>
      <c r="CBI37" s="182"/>
      <c r="CBJ37" s="183"/>
      <c r="CBK37" s="184"/>
      <c r="CBL37" s="186"/>
      <c r="CBM37" s="189"/>
      <c r="CBN37" s="186"/>
      <c r="CBO37" s="186"/>
      <c r="CBP37" s="186"/>
      <c r="CBQ37" s="188"/>
      <c r="CBR37" s="186"/>
      <c r="CBS37" s="186"/>
      <c r="CBT37" s="196"/>
      <c r="CBU37" s="182"/>
      <c r="CBV37" s="183"/>
      <c r="CBW37" s="184"/>
      <c r="CBX37" s="186"/>
      <c r="CBY37" s="189"/>
      <c r="CBZ37" s="186"/>
      <c r="CCA37" s="186"/>
      <c r="CCB37" s="186"/>
      <c r="CCC37" s="188"/>
      <c r="CCD37" s="186"/>
      <c r="CCE37" s="186"/>
      <c r="CCF37" s="196"/>
      <c r="CCG37" s="182"/>
      <c r="CCH37" s="183"/>
      <c r="CCI37" s="184"/>
      <c r="CCJ37" s="186"/>
      <c r="CCK37" s="189"/>
      <c r="CCL37" s="186"/>
      <c r="CCM37" s="186"/>
      <c r="CCN37" s="186"/>
      <c r="CCO37" s="188"/>
      <c r="CCP37" s="186"/>
      <c r="CCQ37" s="186"/>
      <c r="CCR37" s="196"/>
      <c r="CCS37" s="182"/>
      <c r="CCT37" s="183"/>
      <c r="CCU37" s="184"/>
      <c r="CCV37" s="186"/>
      <c r="CCW37" s="189"/>
      <c r="CCX37" s="186"/>
      <c r="CCY37" s="186"/>
      <c r="CCZ37" s="186"/>
      <c r="CDA37" s="188"/>
      <c r="CDB37" s="186"/>
      <c r="CDC37" s="186"/>
      <c r="CDD37" s="196"/>
      <c r="CDE37" s="182"/>
      <c r="CDF37" s="183"/>
      <c r="CDG37" s="184"/>
      <c r="CDH37" s="186"/>
      <c r="CDI37" s="189"/>
      <c r="CDJ37" s="186"/>
      <c r="CDK37" s="186"/>
      <c r="CDL37" s="186"/>
      <c r="CDM37" s="188"/>
      <c r="CDN37" s="186"/>
      <c r="CDO37" s="186"/>
      <c r="CDP37" s="196"/>
      <c r="CDQ37" s="182"/>
      <c r="CDR37" s="183"/>
      <c r="CDS37" s="184"/>
      <c r="CDT37" s="186"/>
      <c r="CDU37" s="189"/>
      <c r="CDV37" s="186"/>
      <c r="CDW37" s="186"/>
      <c r="CDX37" s="186"/>
      <c r="CDY37" s="188"/>
      <c r="CDZ37" s="186"/>
      <c r="CEA37" s="186"/>
      <c r="CEB37" s="196"/>
      <c r="CEC37" s="182"/>
      <c r="CED37" s="183"/>
      <c r="CEE37" s="184"/>
      <c r="CEF37" s="186"/>
      <c r="CEG37" s="189"/>
      <c r="CEH37" s="186"/>
      <c r="CEI37" s="186"/>
      <c r="CEJ37" s="186"/>
      <c r="CEK37" s="188"/>
      <c r="CEL37" s="186"/>
      <c r="CEM37" s="186"/>
      <c r="CEN37" s="196"/>
      <c r="CEO37" s="182"/>
      <c r="CEP37" s="183"/>
      <c r="CEQ37" s="184"/>
      <c r="CER37" s="186"/>
      <c r="CES37" s="189"/>
      <c r="CET37" s="186"/>
      <c r="CEU37" s="186"/>
      <c r="CEV37" s="186"/>
      <c r="CEW37" s="188"/>
      <c r="CEX37" s="186"/>
      <c r="CEY37" s="186"/>
      <c r="CEZ37" s="196"/>
      <c r="CFA37" s="182"/>
      <c r="CFB37" s="183"/>
      <c r="CFC37" s="184"/>
      <c r="CFD37" s="186"/>
      <c r="CFE37" s="189"/>
      <c r="CFF37" s="186"/>
      <c r="CFG37" s="186"/>
      <c r="CFH37" s="186"/>
      <c r="CFI37" s="188"/>
      <c r="CFJ37" s="186"/>
      <c r="CFK37" s="186"/>
      <c r="CFL37" s="196"/>
      <c r="CFM37" s="182"/>
      <c r="CFN37" s="183"/>
      <c r="CFO37" s="184"/>
      <c r="CFP37" s="186"/>
      <c r="CFQ37" s="189"/>
      <c r="CFR37" s="186"/>
      <c r="CFS37" s="186"/>
      <c r="CFT37" s="186"/>
      <c r="CFU37" s="188"/>
      <c r="CFV37" s="186"/>
      <c r="CFW37" s="186"/>
      <c r="CFX37" s="196"/>
      <c r="CFY37" s="182"/>
      <c r="CFZ37" s="183"/>
      <c r="CGA37" s="184"/>
      <c r="CGB37" s="186"/>
      <c r="CGC37" s="189"/>
      <c r="CGD37" s="186"/>
      <c r="CGE37" s="186"/>
      <c r="CGF37" s="186"/>
      <c r="CGG37" s="188"/>
      <c r="CGH37" s="186"/>
      <c r="CGI37" s="186"/>
      <c r="CGJ37" s="196"/>
      <c r="CGK37" s="182"/>
      <c r="CGL37" s="183"/>
      <c r="CGM37" s="184"/>
      <c r="CGN37" s="186"/>
      <c r="CGO37" s="189"/>
      <c r="CGP37" s="186"/>
      <c r="CGQ37" s="186"/>
      <c r="CGR37" s="186"/>
      <c r="CGS37" s="188"/>
      <c r="CGT37" s="186"/>
      <c r="CGU37" s="186"/>
      <c r="CGV37" s="196"/>
      <c r="CGW37" s="182"/>
      <c r="CGX37" s="183"/>
      <c r="CGY37" s="184"/>
      <c r="CGZ37" s="186"/>
      <c r="CHA37" s="189"/>
      <c r="CHB37" s="186"/>
      <c r="CHC37" s="186"/>
      <c r="CHD37" s="186"/>
      <c r="CHE37" s="188"/>
      <c r="CHF37" s="186"/>
      <c r="CHG37" s="186"/>
      <c r="CHH37" s="196"/>
      <c r="CHI37" s="182"/>
      <c r="CHJ37" s="183"/>
      <c r="CHK37" s="184"/>
      <c r="CHL37" s="186"/>
      <c r="CHM37" s="189"/>
      <c r="CHN37" s="186"/>
      <c r="CHO37" s="186"/>
      <c r="CHP37" s="186"/>
      <c r="CHQ37" s="188"/>
      <c r="CHR37" s="186"/>
      <c r="CHS37" s="186"/>
      <c r="CHT37" s="196"/>
      <c r="CHU37" s="182"/>
      <c r="CHV37" s="183"/>
      <c r="CHW37" s="184"/>
      <c r="CHX37" s="186"/>
      <c r="CHY37" s="189"/>
      <c r="CHZ37" s="186"/>
      <c r="CIA37" s="186"/>
      <c r="CIB37" s="186"/>
      <c r="CIC37" s="188"/>
      <c r="CID37" s="186"/>
      <c r="CIE37" s="186"/>
      <c r="CIF37" s="196"/>
      <c r="CIG37" s="182"/>
      <c r="CIH37" s="183"/>
      <c r="CII37" s="184"/>
      <c r="CIJ37" s="186"/>
      <c r="CIK37" s="189"/>
      <c r="CIL37" s="186"/>
      <c r="CIM37" s="186"/>
      <c r="CIN37" s="186"/>
      <c r="CIO37" s="188"/>
      <c r="CIP37" s="186"/>
      <c r="CIQ37" s="186"/>
      <c r="CIR37" s="196"/>
      <c r="CIS37" s="182"/>
      <c r="CIT37" s="183"/>
      <c r="CIU37" s="184"/>
      <c r="CIV37" s="186"/>
      <c r="CIW37" s="189"/>
      <c r="CIX37" s="186"/>
      <c r="CIY37" s="186"/>
      <c r="CIZ37" s="186"/>
      <c r="CJA37" s="188"/>
      <c r="CJB37" s="186"/>
      <c r="CJC37" s="186"/>
      <c r="CJD37" s="196"/>
      <c r="CJE37" s="182"/>
      <c r="CJF37" s="183"/>
      <c r="CJG37" s="184"/>
      <c r="CJH37" s="186"/>
      <c r="CJI37" s="189"/>
      <c r="CJJ37" s="186"/>
      <c r="CJK37" s="186"/>
      <c r="CJL37" s="186"/>
      <c r="CJM37" s="188"/>
      <c r="CJN37" s="186"/>
      <c r="CJO37" s="186"/>
      <c r="CJP37" s="196"/>
      <c r="CJQ37" s="182"/>
      <c r="CJR37" s="183"/>
      <c r="CJS37" s="184"/>
      <c r="CJT37" s="186"/>
      <c r="CJU37" s="189"/>
      <c r="CJV37" s="186"/>
      <c r="CJW37" s="186"/>
      <c r="CJX37" s="186"/>
      <c r="CJY37" s="188"/>
      <c r="CJZ37" s="186"/>
      <c r="CKA37" s="186"/>
      <c r="CKB37" s="196"/>
      <c r="CKC37" s="182"/>
      <c r="CKD37" s="183"/>
      <c r="CKE37" s="184"/>
      <c r="CKF37" s="186"/>
      <c r="CKG37" s="189"/>
      <c r="CKH37" s="186"/>
      <c r="CKI37" s="186"/>
      <c r="CKJ37" s="186"/>
      <c r="CKK37" s="188"/>
      <c r="CKL37" s="186"/>
      <c r="CKM37" s="186"/>
      <c r="CKN37" s="196"/>
      <c r="CKO37" s="182"/>
      <c r="CKP37" s="183"/>
      <c r="CKQ37" s="184"/>
      <c r="CKR37" s="186"/>
      <c r="CKS37" s="189"/>
      <c r="CKT37" s="186"/>
      <c r="CKU37" s="186"/>
      <c r="CKV37" s="186"/>
      <c r="CKW37" s="188"/>
      <c r="CKX37" s="186"/>
      <c r="CKY37" s="186"/>
      <c r="CKZ37" s="196"/>
      <c r="CLA37" s="182"/>
      <c r="CLB37" s="183"/>
      <c r="CLC37" s="184"/>
      <c r="CLD37" s="186"/>
      <c r="CLE37" s="189"/>
      <c r="CLF37" s="186"/>
      <c r="CLG37" s="186"/>
      <c r="CLH37" s="186"/>
      <c r="CLI37" s="188"/>
      <c r="CLJ37" s="186"/>
      <c r="CLK37" s="186"/>
      <c r="CLL37" s="196"/>
      <c r="CLM37" s="182"/>
      <c r="CLN37" s="183"/>
      <c r="CLO37" s="184"/>
      <c r="CLP37" s="186"/>
      <c r="CLQ37" s="189"/>
      <c r="CLR37" s="186"/>
      <c r="CLS37" s="186"/>
      <c r="CLT37" s="186"/>
      <c r="CLU37" s="188"/>
      <c r="CLV37" s="186"/>
      <c r="CLW37" s="186"/>
      <c r="CLX37" s="196"/>
      <c r="CLY37" s="182"/>
      <c r="CLZ37" s="183"/>
      <c r="CMA37" s="184"/>
      <c r="CMB37" s="186"/>
      <c r="CMC37" s="189"/>
      <c r="CMD37" s="186"/>
      <c r="CME37" s="186"/>
      <c r="CMF37" s="186"/>
      <c r="CMG37" s="188"/>
      <c r="CMH37" s="186"/>
      <c r="CMI37" s="186"/>
      <c r="CMJ37" s="196"/>
      <c r="CMK37" s="182"/>
      <c r="CML37" s="183"/>
      <c r="CMM37" s="184"/>
      <c r="CMN37" s="186"/>
      <c r="CMO37" s="189"/>
      <c r="CMP37" s="186"/>
      <c r="CMQ37" s="186"/>
      <c r="CMR37" s="186"/>
      <c r="CMS37" s="188"/>
      <c r="CMT37" s="186"/>
      <c r="CMU37" s="186"/>
      <c r="CMV37" s="196"/>
      <c r="CMW37" s="182"/>
      <c r="CMX37" s="183"/>
      <c r="CMY37" s="184"/>
      <c r="CMZ37" s="186"/>
      <c r="CNA37" s="189"/>
      <c r="CNB37" s="186"/>
      <c r="CNC37" s="186"/>
      <c r="CND37" s="186"/>
      <c r="CNE37" s="188"/>
      <c r="CNF37" s="186"/>
      <c r="CNG37" s="186"/>
      <c r="CNH37" s="196"/>
      <c r="CNI37" s="182"/>
      <c r="CNJ37" s="183"/>
      <c r="CNK37" s="184"/>
      <c r="CNL37" s="186"/>
      <c r="CNM37" s="189"/>
      <c r="CNN37" s="186"/>
      <c r="CNO37" s="186"/>
      <c r="CNP37" s="186"/>
      <c r="CNQ37" s="188"/>
      <c r="CNR37" s="186"/>
      <c r="CNS37" s="186"/>
      <c r="CNT37" s="196"/>
      <c r="CNU37" s="182"/>
      <c r="CNV37" s="183"/>
      <c r="CNW37" s="184"/>
      <c r="CNX37" s="186"/>
      <c r="CNY37" s="189"/>
      <c r="CNZ37" s="186"/>
      <c r="COA37" s="186"/>
      <c r="COB37" s="186"/>
      <c r="COC37" s="188"/>
      <c r="COD37" s="186"/>
      <c r="COE37" s="186"/>
      <c r="COF37" s="196"/>
      <c r="COG37" s="182"/>
      <c r="COH37" s="183"/>
      <c r="COI37" s="184"/>
      <c r="COJ37" s="186"/>
      <c r="COK37" s="189"/>
      <c r="COL37" s="186"/>
      <c r="COM37" s="186"/>
      <c r="CON37" s="186"/>
      <c r="COO37" s="188"/>
      <c r="COP37" s="186"/>
      <c r="COQ37" s="186"/>
      <c r="COR37" s="196"/>
      <c r="COS37" s="182"/>
      <c r="COT37" s="183"/>
      <c r="COU37" s="184"/>
      <c r="COV37" s="186"/>
      <c r="COW37" s="189"/>
      <c r="COX37" s="186"/>
      <c r="COY37" s="186"/>
      <c r="COZ37" s="186"/>
      <c r="CPA37" s="188"/>
      <c r="CPB37" s="186"/>
      <c r="CPC37" s="186"/>
      <c r="CPD37" s="196"/>
      <c r="CPE37" s="182"/>
      <c r="CPF37" s="183"/>
      <c r="CPG37" s="184"/>
      <c r="CPH37" s="186"/>
      <c r="CPI37" s="189"/>
      <c r="CPJ37" s="186"/>
      <c r="CPK37" s="186"/>
      <c r="CPL37" s="186"/>
      <c r="CPM37" s="188"/>
      <c r="CPN37" s="186"/>
      <c r="CPO37" s="186"/>
      <c r="CPP37" s="196"/>
      <c r="CPQ37" s="182"/>
      <c r="CPR37" s="183"/>
      <c r="CPS37" s="184"/>
      <c r="CPT37" s="186"/>
      <c r="CPU37" s="189"/>
      <c r="CPV37" s="186"/>
      <c r="CPW37" s="186"/>
      <c r="CPX37" s="186"/>
      <c r="CPY37" s="188"/>
      <c r="CPZ37" s="186"/>
      <c r="CQA37" s="186"/>
      <c r="CQB37" s="196"/>
      <c r="CQC37" s="182"/>
      <c r="CQD37" s="183"/>
      <c r="CQE37" s="184"/>
      <c r="CQF37" s="186"/>
      <c r="CQG37" s="189"/>
      <c r="CQH37" s="186"/>
      <c r="CQI37" s="186"/>
      <c r="CQJ37" s="186"/>
      <c r="CQK37" s="188"/>
      <c r="CQL37" s="186"/>
      <c r="CQM37" s="186"/>
      <c r="CQN37" s="196"/>
      <c r="CQO37" s="182"/>
      <c r="CQP37" s="183"/>
      <c r="CQQ37" s="184"/>
      <c r="CQR37" s="186"/>
      <c r="CQS37" s="189"/>
      <c r="CQT37" s="186"/>
      <c r="CQU37" s="186"/>
      <c r="CQV37" s="186"/>
      <c r="CQW37" s="188"/>
      <c r="CQX37" s="186"/>
      <c r="CQY37" s="186"/>
      <c r="CQZ37" s="196"/>
      <c r="CRA37" s="182"/>
      <c r="CRB37" s="183"/>
      <c r="CRC37" s="184"/>
      <c r="CRD37" s="186"/>
      <c r="CRE37" s="189"/>
      <c r="CRF37" s="186"/>
      <c r="CRG37" s="186"/>
      <c r="CRH37" s="186"/>
      <c r="CRI37" s="188"/>
      <c r="CRJ37" s="186"/>
      <c r="CRK37" s="186"/>
      <c r="CRL37" s="196"/>
      <c r="CRM37" s="182"/>
      <c r="CRN37" s="183"/>
      <c r="CRO37" s="184"/>
      <c r="CRP37" s="186"/>
      <c r="CRQ37" s="189"/>
      <c r="CRR37" s="186"/>
      <c r="CRS37" s="186"/>
      <c r="CRT37" s="186"/>
      <c r="CRU37" s="188"/>
      <c r="CRV37" s="186"/>
      <c r="CRW37" s="186"/>
      <c r="CRX37" s="196"/>
      <c r="CRY37" s="182"/>
      <c r="CRZ37" s="183"/>
      <c r="CSA37" s="184"/>
      <c r="CSB37" s="186"/>
      <c r="CSC37" s="189"/>
      <c r="CSD37" s="186"/>
      <c r="CSE37" s="186"/>
      <c r="CSF37" s="186"/>
      <c r="CSG37" s="188"/>
      <c r="CSH37" s="186"/>
      <c r="CSI37" s="186"/>
      <c r="CSJ37" s="196"/>
      <c r="CSK37" s="182"/>
      <c r="CSL37" s="183"/>
      <c r="CSM37" s="184"/>
      <c r="CSN37" s="186"/>
      <c r="CSO37" s="189"/>
      <c r="CSP37" s="186"/>
      <c r="CSQ37" s="186"/>
      <c r="CSR37" s="186"/>
      <c r="CSS37" s="188"/>
      <c r="CST37" s="186"/>
      <c r="CSU37" s="186"/>
      <c r="CSV37" s="196"/>
      <c r="CSW37" s="182"/>
      <c r="CSX37" s="183"/>
      <c r="CSY37" s="184"/>
      <c r="CSZ37" s="186"/>
      <c r="CTA37" s="189"/>
      <c r="CTB37" s="186"/>
      <c r="CTC37" s="186"/>
      <c r="CTD37" s="186"/>
      <c r="CTE37" s="188"/>
      <c r="CTF37" s="186"/>
      <c r="CTG37" s="186"/>
      <c r="CTH37" s="196"/>
      <c r="CTI37" s="182"/>
      <c r="CTJ37" s="183"/>
      <c r="CTK37" s="184"/>
      <c r="CTL37" s="186"/>
      <c r="CTM37" s="189"/>
      <c r="CTN37" s="186"/>
      <c r="CTO37" s="186"/>
      <c r="CTP37" s="186"/>
      <c r="CTQ37" s="188"/>
      <c r="CTR37" s="186"/>
      <c r="CTS37" s="186"/>
      <c r="CTT37" s="196"/>
      <c r="CTU37" s="182"/>
      <c r="CTV37" s="183"/>
      <c r="CTW37" s="184"/>
      <c r="CTX37" s="186"/>
      <c r="CTY37" s="189"/>
      <c r="CTZ37" s="186"/>
      <c r="CUA37" s="186"/>
      <c r="CUB37" s="186"/>
      <c r="CUC37" s="188"/>
      <c r="CUD37" s="186"/>
      <c r="CUE37" s="186"/>
      <c r="CUF37" s="196"/>
      <c r="CUG37" s="182"/>
      <c r="CUH37" s="183"/>
      <c r="CUI37" s="184"/>
      <c r="CUJ37" s="186"/>
      <c r="CUK37" s="189"/>
      <c r="CUL37" s="186"/>
      <c r="CUM37" s="186"/>
      <c r="CUN37" s="186"/>
      <c r="CUO37" s="188"/>
      <c r="CUP37" s="186"/>
      <c r="CUQ37" s="186"/>
      <c r="CUR37" s="196"/>
      <c r="CUS37" s="182"/>
      <c r="CUT37" s="183"/>
      <c r="CUU37" s="184"/>
      <c r="CUV37" s="186"/>
      <c r="CUW37" s="189"/>
      <c r="CUX37" s="186"/>
      <c r="CUY37" s="186"/>
      <c r="CUZ37" s="186"/>
      <c r="CVA37" s="188"/>
      <c r="CVB37" s="186"/>
      <c r="CVC37" s="186"/>
      <c r="CVD37" s="196"/>
      <c r="CVE37" s="182"/>
      <c r="CVF37" s="183"/>
      <c r="CVG37" s="184"/>
      <c r="CVH37" s="186"/>
      <c r="CVI37" s="189"/>
      <c r="CVJ37" s="186"/>
      <c r="CVK37" s="186"/>
      <c r="CVL37" s="186"/>
      <c r="CVM37" s="188"/>
      <c r="CVN37" s="186"/>
      <c r="CVO37" s="186"/>
      <c r="CVP37" s="196"/>
      <c r="CVQ37" s="182"/>
      <c r="CVR37" s="183"/>
      <c r="CVS37" s="184"/>
      <c r="CVT37" s="186"/>
      <c r="CVU37" s="189"/>
      <c r="CVV37" s="186"/>
      <c r="CVW37" s="186"/>
      <c r="CVX37" s="186"/>
      <c r="CVY37" s="188"/>
      <c r="CVZ37" s="186"/>
      <c r="CWA37" s="186"/>
      <c r="CWB37" s="196"/>
      <c r="CWC37" s="182"/>
      <c r="CWD37" s="183"/>
      <c r="CWE37" s="184"/>
      <c r="CWF37" s="186"/>
      <c r="CWG37" s="189"/>
      <c r="CWH37" s="186"/>
      <c r="CWI37" s="186"/>
      <c r="CWJ37" s="186"/>
      <c r="CWK37" s="188"/>
      <c r="CWL37" s="186"/>
      <c r="CWM37" s="186"/>
      <c r="CWN37" s="196"/>
      <c r="CWO37" s="182"/>
      <c r="CWP37" s="183"/>
      <c r="CWQ37" s="184"/>
      <c r="CWR37" s="186"/>
      <c r="CWS37" s="189"/>
      <c r="CWT37" s="186"/>
      <c r="CWU37" s="186"/>
      <c r="CWV37" s="186"/>
      <c r="CWW37" s="188"/>
      <c r="CWX37" s="186"/>
      <c r="CWY37" s="186"/>
      <c r="CWZ37" s="196"/>
      <c r="CXA37" s="182"/>
      <c r="CXB37" s="183"/>
      <c r="CXC37" s="184"/>
      <c r="CXD37" s="186"/>
      <c r="CXE37" s="189"/>
      <c r="CXF37" s="186"/>
      <c r="CXG37" s="186"/>
      <c r="CXH37" s="186"/>
      <c r="CXI37" s="188"/>
      <c r="CXJ37" s="186"/>
      <c r="CXK37" s="186"/>
      <c r="CXL37" s="196"/>
      <c r="CXM37" s="182"/>
      <c r="CXN37" s="183"/>
      <c r="CXO37" s="184"/>
      <c r="CXP37" s="186"/>
      <c r="CXQ37" s="189"/>
      <c r="CXR37" s="186"/>
      <c r="CXS37" s="186"/>
      <c r="CXT37" s="186"/>
      <c r="CXU37" s="188"/>
      <c r="CXV37" s="186"/>
      <c r="CXW37" s="186"/>
      <c r="CXX37" s="196"/>
      <c r="CXY37" s="182"/>
      <c r="CXZ37" s="183"/>
      <c r="CYA37" s="184"/>
      <c r="CYB37" s="186"/>
      <c r="CYC37" s="189"/>
      <c r="CYD37" s="186"/>
      <c r="CYE37" s="186"/>
      <c r="CYF37" s="186"/>
      <c r="CYG37" s="188"/>
      <c r="CYH37" s="186"/>
      <c r="CYI37" s="186"/>
      <c r="CYJ37" s="196"/>
      <c r="CYK37" s="182"/>
      <c r="CYL37" s="183"/>
      <c r="CYM37" s="184"/>
      <c r="CYN37" s="186"/>
      <c r="CYO37" s="189"/>
      <c r="CYP37" s="186"/>
      <c r="CYQ37" s="186"/>
      <c r="CYR37" s="186"/>
      <c r="CYS37" s="188"/>
      <c r="CYT37" s="186"/>
      <c r="CYU37" s="186"/>
      <c r="CYV37" s="196"/>
      <c r="CYW37" s="182"/>
      <c r="CYX37" s="183"/>
      <c r="CYY37" s="184"/>
      <c r="CYZ37" s="186"/>
      <c r="CZA37" s="189"/>
      <c r="CZB37" s="186"/>
      <c r="CZC37" s="186"/>
      <c r="CZD37" s="186"/>
      <c r="CZE37" s="188"/>
      <c r="CZF37" s="186"/>
      <c r="CZG37" s="186"/>
      <c r="CZH37" s="196"/>
      <c r="CZI37" s="182"/>
      <c r="CZJ37" s="183"/>
      <c r="CZK37" s="184"/>
      <c r="CZL37" s="186"/>
      <c r="CZM37" s="189"/>
      <c r="CZN37" s="186"/>
      <c r="CZO37" s="186"/>
      <c r="CZP37" s="186"/>
      <c r="CZQ37" s="188"/>
      <c r="CZR37" s="186"/>
      <c r="CZS37" s="186"/>
      <c r="CZT37" s="196"/>
      <c r="CZU37" s="182"/>
      <c r="CZV37" s="183"/>
      <c r="CZW37" s="184"/>
      <c r="CZX37" s="186"/>
      <c r="CZY37" s="189"/>
      <c r="CZZ37" s="186"/>
      <c r="DAA37" s="186"/>
      <c r="DAB37" s="186"/>
      <c r="DAC37" s="188"/>
      <c r="DAD37" s="186"/>
      <c r="DAE37" s="186"/>
      <c r="DAF37" s="196"/>
      <c r="DAG37" s="182"/>
      <c r="DAH37" s="183"/>
      <c r="DAI37" s="184"/>
      <c r="DAJ37" s="186"/>
      <c r="DAK37" s="189"/>
      <c r="DAL37" s="186"/>
      <c r="DAM37" s="186"/>
      <c r="DAN37" s="186"/>
      <c r="DAO37" s="188"/>
      <c r="DAP37" s="186"/>
      <c r="DAQ37" s="186"/>
      <c r="DAR37" s="196"/>
      <c r="DAS37" s="182"/>
      <c r="DAT37" s="183"/>
      <c r="DAU37" s="184"/>
      <c r="DAV37" s="186"/>
      <c r="DAW37" s="189"/>
      <c r="DAX37" s="186"/>
      <c r="DAY37" s="186"/>
      <c r="DAZ37" s="186"/>
      <c r="DBA37" s="188"/>
      <c r="DBB37" s="186"/>
      <c r="DBC37" s="186"/>
      <c r="DBD37" s="196"/>
      <c r="DBE37" s="182"/>
      <c r="DBF37" s="183"/>
      <c r="DBG37" s="184"/>
      <c r="DBH37" s="186"/>
      <c r="DBI37" s="189"/>
      <c r="DBJ37" s="186"/>
      <c r="DBK37" s="186"/>
      <c r="DBL37" s="186"/>
      <c r="DBM37" s="188"/>
      <c r="DBN37" s="186"/>
      <c r="DBO37" s="186"/>
      <c r="DBP37" s="196"/>
      <c r="DBQ37" s="182"/>
      <c r="DBR37" s="183"/>
      <c r="DBS37" s="184"/>
      <c r="DBT37" s="186"/>
      <c r="DBU37" s="189"/>
      <c r="DBV37" s="186"/>
      <c r="DBW37" s="186"/>
      <c r="DBX37" s="186"/>
      <c r="DBY37" s="188"/>
      <c r="DBZ37" s="186"/>
      <c r="DCA37" s="186"/>
      <c r="DCB37" s="196"/>
      <c r="DCC37" s="182"/>
      <c r="DCD37" s="183"/>
      <c r="DCE37" s="184"/>
      <c r="DCF37" s="186"/>
      <c r="DCG37" s="189"/>
      <c r="DCH37" s="186"/>
      <c r="DCI37" s="186"/>
      <c r="DCJ37" s="186"/>
      <c r="DCK37" s="188"/>
      <c r="DCL37" s="186"/>
      <c r="DCM37" s="186"/>
      <c r="DCN37" s="196"/>
      <c r="DCO37" s="182"/>
      <c r="DCP37" s="183"/>
      <c r="DCQ37" s="184"/>
      <c r="DCR37" s="186"/>
      <c r="DCS37" s="189"/>
      <c r="DCT37" s="186"/>
      <c r="DCU37" s="186"/>
      <c r="DCV37" s="186"/>
      <c r="DCW37" s="188"/>
      <c r="DCX37" s="186"/>
      <c r="DCY37" s="186"/>
      <c r="DCZ37" s="196"/>
      <c r="DDA37" s="182"/>
      <c r="DDB37" s="183"/>
      <c r="DDC37" s="184"/>
      <c r="DDD37" s="186"/>
      <c r="DDE37" s="189"/>
      <c r="DDF37" s="186"/>
      <c r="DDG37" s="186"/>
      <c r="DDH37" s="186"/>
      <c r="DDI37" s="188"/>
      <c r="DDJ37" s="186"/>
      <c r="DDK37" s="186"/>
      <c r="DDL37" s="196"/>
      <c r="DDM37" s="182"/>
      <c r="DDN37" s="183"/>
      <c r="DDO37" s="184"/>
      <c r="DDP37" s="186"/>
      <c r="DDQ37" s="189"/>
      <c r="DDR37" s="186"/>
      <c r="DDS37" s="186"/>
      <c r="DDT37" s="186"/>
      <c r="DDU37" s="188"/>
      <c r="DDV37" s="186"/>
      <c r="DDW37" s="186"/>
      <c r="DDX37" s="196"/>
      <c r="DDY37" s="182"/>
      <c r="DDZ37" s="183"/>
      <c r="DEA37" s="184"/>
      <c r="DEB37" s="186"/>
      <c r="DEC37" s="189"/>
      <c r="DED37" s="186"/>
      <c r="DEE37" s="186"/>
      <c r="DEF37" s="186"/>
      <c r="DEG37" s="188"/>
      <c r="DEH37" s="186"/>
      <c r="DEI37" s="186"/>
      <c r="DEJ37" s="196"/>
      <c r="DEK37" s="182"/>
      <c r="DEL37" s="183"/>
      <c r="DEM37" s="184"/>
      <c r="DEN37" s="186"/>
      <c r="DEO37" s="189"/>
      <c r="DEP37" s="186"/>
      <c r="DEQ37" s="186"/>
      <c r="DER37" s="186"/>
      <c r="DES37" s="188"/>
      <c r="DET37" s="186"/>
      <c r="DEU37" s="186"/>
      <c r="DEV37" s="196"/>
      <c r="DEW37" s="182"/>
      <c r="DEX37" s="183"/>
      <c r="DEY37" s="184"/>
      <c r="DEZ37" s="186"/>
      <c r="DFA37" s="189"/>
      <c r="DFB37" s="186"/>
      <c r="DFC37" s="186"/>
      <c r="DFD37" s="186"/>
      <c r="DFE37" s="188"/>
      <c r="DFF37" s="186"/>
      <c r="DFG37" s="186"/>
      <c r="DFH37" s="196"/>
      <c r="DFI37" s="182"/>
      <c r="DFJ37" s="183"/>
      <c r="DFK37" s="184"/>
      <c r="DFL37" s="186"/>
      <c r="DFM37" s="189"/>
      <c r="DFN37" s="186"/>
      <c r="DFO37" s="186"/>
      <c r="DFP37" s="186"/>
      <c r="DFQ37" s="188"/>
      <c r="DFR37" s="186"/>
      <c r="DFS37" s="186"/>
      <c r="DFT37" s="196"/>
      <c r="DFU37" s="182"/>
      <c r="DFV37" s="183"/>
      <c r="DFW37" s="184"/>
      <c r="DFX37" s="186"/>
      <c r="DFY37" s="189"/>
      <c r="DFZ37" s="186"/>
      <c r="DGA37" s="186"/>
      <c r="DGB37" s="186"/>
      <c r="DGC37" s="188"/>
      <c r="DGD37" s="186"/>
      <c r="DGE37" s="186"/>
      <c r="DGF37" s="196"/>
      <c r="DGG37" s="182"/>
      <c r="DGH37" s="183"/>
      <c r="DGI37" s="184"/>
      <c r="DGJ37" s="186"/>
      <c r="DGK37" s="189"/>
      <c r="DGL37" s="186"/>
      <c r="DGM37" s="186"/>
      <c r="DGN37" s="186"/>
      <c r="DGO37" s="188"/>
      <c r="DGP37" s="186"/>
      <c r="DGQ37" s="186"/>
      <c r="DGR37" s="196"/>
      <c r="DGS37" s="182"/>
      <c r="DGT37" s="183"/>
      <c r="DGU37" s="184"/>
      <c r="DGV37" s="186"/>
      <c r="DGW37" s="189"/>
      <c r="DGX37" s="186"/>
      <c r="DGY37" s="186"/>
      <c r="DGZ37" s="186"/>
      <c r="DHA37" s="188"/>
      <c r="DHB37" s="186"/>
      <c r="DHC37" s="186"/>
      <c r="DHD37" s="196"/>
      <c r="DHE37" s="182"/>
      <c r="DHF37" s="183"/>
      <c r="DHG37" s="184"/>
      <c r="DHH37" s="186"/>
      <c r="DHI37" s="189"/>
      <c r="DHJ37" s="186"/>
      <c r="DHK37" s="186"/>
      <c r="DHL37" s="186"/>
      <c r="DHM37" s="188"/>
      <c r="DHN37" s="186"/>
      <c r="DHO37" s="186"/>
      <c r="DHP37" s="196"/>
      <c r="DHQ37" s="182"/>
      <c r="DHR37" s="183"/>
      <c r="DHS37" s="184"/>
      <c r="DHT37" s="186"/>
      <c r="DHU37" s="189"/>
      <c r="DHV37" s="186"/>
      <c r="DHW37" s="186"/>
      <c r="DHX37" s="186"/>
      <c r="DHY37" s="188"/>
      <c r="DHZ37" s="186"/>
      <c r="DIA37" s="186"/>
      <c r="DIB37" s="196"/>
      <c r="DIC37" s="182"/>
      <c r="DID37" s="183"/>
      <c r="DIE37" s="184"/>
      <c r="DIF37" s="186"/>
      <c r="DIG37" s="189"/>
      <c r="DIH37" s="186"/>
      <c r="DII37" s="186"/>
      <c r="DIJ37" s="186"/>
      <c r="DIK37" s="188"/>
      <c r="DIL37" s="186"/>
      <c r="DIM37" s="186"/>
      <c r="DIN37" s="196"/>
      <c r="DIO37" s="182"/>
      <c r="DIP37" s="183"/>
      <c r="DIQ37" s="184"/>
      <c r="DIR37" s="186"/>
      <c r="DIS37" s="189"/>
      <c r="DIT37" s="186"/>
      <c r="DIU37" s="186"/>
      <c r="DIV37" s="186"/>
      <c r="DIW37" s="188"/>
      <c r="DIX37" s="186"/>
      <c r="DIY37" s="186"/>
      <c r="DIZ37" s="196"/>
      <c r="DJA37" s="182"/>
      <c r="DJB37" s="183"/>
      <c r="DJC37" s="184"/>
      <c r="DJD37" s="186"/>
      <c r="DJE37" s="189"/>
      <c r="DJF37" s="186"/>
      <c r="DJG37" s="186"/>
      <c r="DJH37" s="186"/>
      <c r="DJI37" s="188"/>
      <c r="DJJ37" s="186"/>
      <c r="DJK37" s="186"/>
      <c r="DJL37" s="196"/>
      <c r="DJM37" s="182"/>
      <c r="DJN37" s="183"/>
      <c r="DJO37" s="184"/>
      <c r="DJP37" s="186"/>
      <c r="DJQ37" s="189"/>
      <c r="DJR37" s="186"/>
      <c r="DJS37" s="186"/>
      <c r="DJT37" s="186"/>
      <c r="DJU37" s="188"/>
      <c r="DJV37" s="186"/>
      <c r="DJW37" s="186"/>
      <c r="DJX37" s="196"/>
      <c r="DJY37" s="182"/>
      <c r="DJZ37" s="183"/>
      <c r="DKA37" s="184"/>
      <c r="DKB37" s="186"/>
      <c r="DKC37" s="189"/>
      <c r="DKD37" s="186"/>
      <c r="DKE37" s="186"/>
      <c r="DKF37" s="186"/>
      <c r="DKG37" s="188"/>
      <c r="DKH37" s="186"/>
      <c r="DKI37" s="186"/>
      <c r="DKJ37" s="196"/>
      <c r="DKK37" s="182"/>
      <c r="DKL37" s="183"/>
      <c r="DKM37" s="184"/>
      <c r="DKN37" s="186"/>
      <c r="DKO37" s="189"/>
      <c r="DKP37" s="186"/>
      <c r="DKQ37" s="186"/>
      <c r="DKR37" s="186"/>
      <c r="DKS37" s="188"/>
      <c r="DKT37" s="186"/>
      <c r="DKU37" s="186"/>
      <c r="DKV37" s="196"/>
      <c r="DKW37" s="182"/>
      <c r="DKX37" s="183"/>
      <c r="DKY37" s="184"/>
      <c r="DKZ37" s="186"/>
      <c r="DLA37" s="189"/>
      <c r="DLB37" s="186"/>
      <c r="DLC37" s="186"/>
      <c r="DLD37" s="186"/>
      <c r="DLE37" s="188"/>
      <c r="DLF37" s="186"/>
      <c r="DLG37" s="186"/>
      <c r="DLH37" s="196"/>
      <c r="DLI37" s="182"/>
      <c r="DLJ37" s="183"/>
      <c r="DLK37" s="184"/>
      <c r="DLL37" s="186"/>
      <c r="DLM37" s="189"/>
      <c r="DLN37" s="186"/>
      <c r="DLO37" s="186"/>
      <c r="DLP37" s="186"/>
      <c r="DLQ37" s="188"/>
      <c r="DLR37" s="186"/>
      <c r="DLS37" s="186"/>
      <c r="DLT37" s="196"/>
      <c r="DLU37" s="182"/>
      <c r="DLV37" s="183"/>
      <c r="DLW37" s="184"/>
      <c r="DLX37" s="186"/>
      <c r="DLY37" s="189"/>
      <c r="DLZ37" s="186"/>
      <c r="DMA37" s="186"/>
      <c r="DMB37" s="186"/>
      <c r="DMC37" s="188"/>
      <c r="DMD37" s="186"/>
      <c r="DME37" s="186"/>
      <c r="DMF37" s="196"/>
      <c r="DMG37" s="182"/>
      <c r="DMH37" s="183"/>
      <c r="DMI37" s="184"/>
      <c r="DMJ37" s="186"/>
      <c r="DMK37" s="189"/>
      <c r="DML37" s="186"/>
      <c r="DMM37" s="186"/>
      <c r="DMN37" s="186"/>
      <c r="DMO37" s="188"/>
      <c r="DMP37" s="186"/>
      <c r="DMQ37" s="186"/>
      <c r="DMR37" s="196"/>
      <c r="DMS37" s="182"/>
      <c r="DMT37" s="183"/>
      <c r="DMU37" s="184"/>
      <c r="DMV37" s="186"/>
      <c r="DMW37" s="189"/>
      <c r="DMX37" s="186"/>
      <c r="DMY37" s="186"/>
      <c r="DMZ37" s="186"/>
      <c r="DNA37" s="188"/>
      <c r="DNB37" s="186"/>
      <c r="DNC37" s="186"/>
      <c r="DND37" s="196"/>
      <c r="DNE37" s="182"/>
      <c r="DNF37" s="183"/>
      <c r="DNG37" s="184"/>
      <c r="DNH37" s="186"/>
      <c r="DNI37" s="189"/>
      <c r="DNJ37" s="186"/>
      <c r="DNK37" s="186"/>
      <c r="DNL37" s="186"/>
      <c r="DNM37" s="188"/>
      <c r="DNN37" s="186"/>
      <c r="DNO37" s="186"/>
      <c r="DNP37" s="196"/>
      <c r="DNQ37" s="182"/>
      <c r="DNR37" s="183"/>
      <c r="DNS37" s="184"/>
      <c r="DNT37" s="186"/>
      <c r="DNU37" s="189"/>
      <c r="DNV37" s="186"/>
      <c r="DNW37" s="186"/>
      <c r="DNX37" s="186"/>
      <c r="DNY37" s="188"/>
      <c r="DNZ37" s="186"/>
      <c r="DOA37" s="186"/>
      <c r="DOB37" s="196"/>
      <c r="DOC37" s="182"/>
      <c r="DOD37" s="183"/>
      <c r="DOE37" s="184"/>
      <c r="DOF37" s="186"/>
      <c r="DOG37" s="189"/>
      <c r="DOH37" s="186"/>
      <c r="DOI37" s="186"/>
      <c r="DOJ37" s="186"/>
      <c r="DOK37" s="188"/>
      <c r="DOL37" s="186"/>
      <c r="DOM37" s="186"/>
      <c r="DON37" s="196"/>
      <c r="DOO37" s="182"/>
      <c r="DOP37" s="183"/>
      <c r="DOQ37" s="184"/>
      <c r="DOR37" s="186"/>
      <c r="DOS37" s="189"/>
      <c r="DOT37" s="186"/>
      <c r="DOU37" s="186"/>
      <c r="DOV37" s="186"/>
      <c r="DOW37" s="188"/>
      <c r="DOX37" s="186"/>
      <c r="DOY37" s="186"/>
      <c r="DOZ37" s="196"/>
      <c r="DPA37" s="182"/>
      <c r="DPB37" s="183"/>
      <c r="DPC37" s="184"/>
      <c r="DPD37" s="186"/>
      <c r="DPE37" s="189"/>
      <c r="DPF37" s="186"/>
      <c r="DPG37" s="186"/>
      <c r="DPH37" s="186"/>
      <c r="DPI37" s="188"/>
      <c r="DPJ37" s="186"/>
      <c r="DPK37" s="186"/>
      <c r="DPL37" s="196"/>
      <c r="DPM37" s="182"/>
      <c r="DPN37" s="183"/>
      <c r="DPO37" s="184"/>
      <c r="DPP37" s="186"/>
      <c r="DPQ37" s="189"/>
      <c r="DPR37" s="186"/>
      <c r="DPS37" s="186"/>
      <c r="DPT37" s="186"/>
      <c r="DPU37" s="188"/>
      <c r="DPV37" s="186"/>
      <c r="DPW37" s="186"/>
      <c r="DPX37" s="196"/>
      <c r="DPY37" s="182"/>
      <c r="DPZ37" s="183"/>
      <c r="DQA37" s="184"/>
      <c r="DQB37" s="186"/>
      <c r="DQC37" s="189"/>
      <c r="DQD37" s="186"/>
      <c r="DQE37" s="186"/>
      <c r="DQF37" s="186"/>
      <c r="DQG37" s="188"/>
      <c r="DQH37" s="186"/>
      <c r="DQI37" s="186"/>
      <c r="DQJ37" s="196"/>
      <c r="DQK37" s="182"/>
      <c r="DQL37" s="183"/>
      <c r="DQM37" s="184"/>
      <c r="DQN37" s="186"/>
      <c r="DQO37" s="189"/>
      <c r="DQP37" s="186"/>
      <c r="DQQ37" s="186"/>
      <c r="DQR37" s="186"/>
      <c r="DQS37" s="188"/>
      <c r="DQT37" s="186"/>
      <c r="DQU37" s="186"/>
      <c r="DQV37" s="196"/>
      <c r="DQW37" s="182"/>
      <c r="DQX37" s="183"/>
      <c r="DQY37" s="184"/>
      <c r="DQZ37" s="186"/>
      <c r="DRA37" s="189"/>
      <c r="DRB37" s="186"/>
      <c r="DRC37" s="186"/>
      <c r="DRD37" s="186"/>
      <c r="DRE37" s="188"/>
      <c r="DRF37" s="186"/>
      <c r="DRG37" s="186"/>
      <c r="DRH37" s="196"/>
      <c r="DRI37" s="182"/>
      <c r="DRJ37" s="183"/>
      <c r="DRK37" s="184"/>
      <c r="DRL37" s="186"/>
      <c r="DRM37" s="189"/>
      <c r="DRN37" s="186"/>
      <c r="DRO37" s="186"/>
      <c r="DRP37" s="186"/>
      <c r="DRQ37" s="188"/>
      <c r="DRR37" s="186"/>
      <c r="DRS37" s="186"/>
      <c r="DRT37" s="196"/>
      <c r="DRU37" s="182"/>
      <c r="DRV37" s="183"/>
      <c r="DRW37" s="184"/>
      <c r="DRX37" s="186"/>
      <c r="DRY37" s="189"/>
      <c r="DRZ37" s="186"/>
      <c r="DSA37" s="186"/>
      <c r="DSB37" s="186"/>
      <c r="DSC37" s="188"/>
      <c r="DSD37" s="186"/>
      <c r="DSE37" s="186"/>
      <c r="DSF37" s="196"/>
      <c r="DSG37" s="182"/>
      <c r="DSH37" s="183"/>
      <c r="DSI37" s="184"/>
      <c r="DSJ37" s="186"/>
      <c r="DSK37" s="189"/>
      <c r="DSL37" s="186"/>
      <c r="DSM37" s="186"/>
      <c r="DSN37" s="186"/>
      <c r="DSO37" s="188"/>
      <c r="DSP37" s="186"/>
      <c r="DSQ37" s="186"/>
      <c r="DSR37" s="196"/>
      <c r="DSS37" s="182"/>
      <c r="DST37" s="183"/>
      <c r="DSU37" s="184"/>
      <c r="DSV37" s="186"/>
      <c r="DSW37" s="189"/>
      <c r="DSX37" s="186"/>
      <c r="DSY37" s="186"/>
      <c r="DSZ37" s="186"/>
      <c r="DTA37" s="188"/>
      <c r="DTB37" s="186"/>
      <c r="DTC37" s="186"/>
      <c r="DTD37" s="196"/>
      <c r="DTE37" s="182"/>
      <c r="DTF37" s="183"/>
      <c r="DTG37" s="184"/>
      <c r="DTH37" s="186"/>
      <c r="DTI37" s="189"/>
      <c r="DTJ37" s="186"/>
      <c r="DTK37" s="186"/>
      <c r="DTL37" s="186"/>
      <c r="DTM37" s="188"/>
      <c r="DTN37" s="186"/>
      <c r="DTO37" s="186"/>
      <c r="DTP37" s="196"/>
      <c r="DTQ37" s="182"/>
      <c r="DTR37" s="183"/>
      <c r="DTS37" s="184"/>
      <c r="DTT37" s="186"/>
      <c r="DTU37" s="189"/>
      <c r="DTV37" s="186"/>
      <c r="DTW37" s="186"/>
      <c r="DTX37" s="186"/>
      <c r="DTY37" s="188"/>
      <c r="DTZ37" s="186"/>
      <c r="DUA37" s="186"/>
      <c r="DUB37" s="196"/>
      <c r="DUC37" s="182"/>
      <c r="DUD37" s="183"/>
      <c r="DUE37" s="184"/>
      <c r="DUF37" s="186"/>
      <c r="DUG37" s="189"/>
      <c r="DUH37" s="186"/>
      <c r="DUI37" s="186"/>
      <c r="DUJ37" s="186"/>
      <c r="DUK37" s="188"/>
      <c r="DUL37" s="186"/>
      <c r="DUM37" s="186"/>
      <c r="DUN37" s="196"/>
      <c r="DUO37" s="182"/>
      <c r="DUP37" s="183"/>
      <c r="DUQ37" s="184"/>
      <c r="DUR37" s="186"/>
      <c r="DUS37" s="189"/>
      <c r="DUT37" s="186"/>
      <c r="DUU37" s="186"/>
      <c r="DUV37" s="186"/>
      <c r="DUW37" s="188"/>
      <c r="DUX37" s="186"/>
      <c r="DUY37" s="186"/>
      <c r="DUZ37" s="196"/>
      <c r="DVA37" s="182"/>
      <c r="DVB37" s="183"/>
      <c r="DVC37" s="184"/>
      <c r="DVD37" s="186"/>
      <c r="DVE37" s="189"/>
      <c r="DVF37" s="186"/>
      <c r="DVG37" s="186"/>
      <c r="DVH37" s="186"/>
      <c r="DVI37" s="188"/>
      <c r="DVJ37" s="186"/>
      <c r="DVK37" s="186"/>
      <c r="DVL37" s="196"/>
      <c r="DVM37" s="182"/>
      <c r="DVN37" s="183"/>
      <c r="DVO37" s="184"/>
      <c r="DVP37" s="186"/>
      <c r="DVQ37" s="189"/>
      <c r="DVR37" s="186"/>
      <c r="DVS37" s="186"/>
      <c r="DVT37" s="186"/>
      <c r="DVU37" s="188"/>
      <c r="DVV37" s="186"/>
      <c r="DVW37" s="186"/>
      <c r="DVX37" s="196"/>
      <c r="DVY37" s="182"/>
      <c r="DVZ37" s="183"/>
      <c r="DWA37" s="184"/>
      <c r="DWB37" s="186"/>
      <c r="DWC37" s="189"/>
      <c r="DWD37" s="186"/>
      <c r="DWE37" s="186"/>
      <c r="DWF37" s="186"/>
      <c r="DWG37" s="188"/>
      <c r="DWH37" s="186"/>
      <c r="DWI37" s="186"/>
      <c r="DWJ37" s="196"/>
      <c r="DWK37" s="182"/>
      <c r="DWL37" s="183"/>
      <c r="DWM37" s="184"/>
      <c r="DWN37" s="186"/>
      <c r="DWO37" s="189"/>
      <c r="DWP37" s="186"/>
      <c r="DWQ37" s="186"/>
      <c r="DWR37" s="186"/>
      <c r="DWS37" s="188"/>
      <c r="DWT37" s="186"/>
      <c r="DWU37" s="186"/>
      <c r="DWV37" s="196"/>
      <c r="DWW37" s="182"/>
      <c r="DWX37" s="183"/>
      <c r="DWY37" s="184"/>
      <c r="DWZ37" s="186"/>
      <c r="DXA37" s="189"/>
      <c r="DXB37" s="186"/>
      <c r="DXC37" s="186"/>
      <c r="DXD37" s="186"/>
      <c r="DXE37" s="188"/>
      <c r="DXF37" s="186"/>
      <c r="DXG37" s="186"/>
      <c r="DXH37" s="196"/>
      <c r="DXI37" s="182"/>
      <c r="DXJ37" s="183"/>
      <c r="DXK37" s="184"/>
      <c r="DXL37" s="186"/>
      <c r="DXM37" s="189"/>
      <c r="DXN37" s="186"/>
      <c r="DXO37" s="186"/>
      <c r="DXP37" s="186"/>
      <c r="DXQ37" s="188"/>
      <c r="DXR37" s="186"/>
      <c r="DXS37" s="186"/>
      <c r="DXT37" s="196"/>
      <c r="DXU37" s="182"/>
      <c r="DXV37" s="183"/>
      <c r="DXW37" s="184"/>
      <c r="DXX37" s="186"/>
      <c r="DXY37" s="189"/>
      <c r="DXZ37" s="186"/>
      <c r="DYA37" s="186"/>
      <c r="DYB37" s="186"/>
      <c r="DYC37" s="188"/>
      <c r="DYD37" s="186"/>
      <c r="DYE37" s="186"/>
      <c r="DYF37" s="196"/>
      <c r="DYG37" s="182"/>
      <c r="DYH37" s="183"/>
      <c r="DYI37" s="184"/>
      <c r="DYJ37" s="186"/>
      <c r="DYK37" s="189"/>
      <c r="DYL37" s="186"/>
      <c r="DYM37" s="186"/>
      <c r="DYN37" s="186"/>
      <c r="DYO37" s="188"/>
      <c r="DYP37" s="186"/>
      <c r="DYQ37" s="186"/>
      <c r="DYR37" s="196"/>
      <c r="DYS37" s="182"/>
      <c r="DYT37" s="183"/>
      <c r="DYU37" s="184"/>
      <c r="DYV37" s="186"/>
      <c r="DYW37" s="189"/>
      <c r="DYX37" s="186"/>
      <c r="DYY37" s="186"/>
      <c r="DYZ37" s="186"/>
      <c r="DZA37" s="188"/>
      <c r="DZB37" s="186"/>
      <c r="DZC37" s="186"/>
      <c r="DZD37" s="196"/>
      <c r="DZE37" s="182"/>
      <c r="DZF37" s="183"/>
      <c r="DZG37" s="184"/>
      <c r="DZH37" s="186"/>
      <c r="DZI37" s="189"/>
      <c r="DZJ37" s="186"/>
      <c r="DZK37" s="186"/>
      <c r="DZL37" s="186"/>
      <c r="DZM37" s="188"/>
      <c r="DZN37" s="186"/>
      <c r="DZO37" s="186"/>
      <c r="DZP37" s="196"/>
      <c r="DZQ37" s="182"/>
      <c r="DZR37" s="183"/>
      <c r="DZS37" s="184"/>
      <c r="DZT37" s="186"/>
      <c r="DZU37" s="189"/>
      <c r="DZV37" s="186"/>
      <c r="DZW37" s="186"/>
      <c r="DZX37" s="186"/>
      <c r="DZY37" s="188"/>
      <c r="DZZ37" s="186"/>
      <c r="EAA37" s="186"/>
      <c r="EAB37" s="196"/>
      <c r="EAC37" s="182"/>
      <c r="EAD37" s="183"/>
      <c r="EAE37" s="184"/>
      <c r="EAF37" s="186"/>
      <c r="EAG37" s="189"/>
      <c r="EAH37" s="186"/>
      <c r="EAI37" s="186"/>
      <c r="EAJ37" s="186"/>
      <c r="EAK37" s="188"/>
      <c r="EAL37" s="186"/>
      <c r="EAM37" s="186"/>
      <c r="EAN37" s="196"/>
      <c r="EAO37" s="182"/>
      <c r="EAP37" s="183"/>
      <c r="EAQ37" s="184"/>
      <c r="EAR37" s="186"/>
      <c r="EAS37" s="189"/>
      <c r="EAT37" s="186"/>
      <c r="EAU37" s="186"/>
      <c r="EAV37" s="186"/>
      <c r="EAW37" s="188"/>
      <c r="EAX37" s="186"/>
      <c r="EAY37" s="186"/>
      <c r="EAZ37" s="196"/>
      <c r="EBA37" s="182"/>
      <c r="EBB37" s="183"/>
      <c r="EBC37" s="184"/>
      <c r="EBD37" s="186"/>
      <c r="EBE37" s="189"/>
      <c r="EBF37" s="186"/>
      <c r="EBG37" s="186"/>
      <c r="EBH37" s="186"/>
      <c r="EBI37" s="188"/>
      <c r="EBJ37" s="186"/>
      <c r="EBK37" s="186"/>
      <c r="EBL37" s="196"/>
      <c r="EBM37" s="182"/>
      <c r="EBN37" s="183"/>
      <c r="EBO37" s="184"/>
      <c r="EBP37" s="186"/>
      <c r="EBQ37" s="189"/>
      <c r="EBR37" s="186"/>
      <c r="EBS37" s="186"/>
      <c r="EBT37" s="186"/>
      <c r="EBU37" s="188"/>
      <c r="EBV37" s="186"/>
      <c r="EBW37" s="186"/>
      <c r="EBX37" s="196"/>
      <c r="EBY37" s="182"/>
      <c r="EBZ37" s="183"/>
      <c r="ECA37" s="184"/>
      <c r="ECB37" s="186"/>
      <c r="ECC37" s="189"/>
      <c r="ECD37" s="186"/>
      <c r="ECE37" s="186"/>
      <c r="ECF37" s="186"/>
      <c r="ECG37" s="188"/>
      <c r="ECH37" s="186"/>
      <c r="ECI37" s="186"/>
      <c r="ECJ37" s="196"/>
      <c r="ECK37" s="182"/>
      <c r="ECL37" s="183"/>
      <c r="ECM37" s="184"/>
      <c r="ECN37" s="186"/>
      <c r="ECO37" s="189"/>
      <c r="ECP37" s="186"/>
      <c r="ECQ37" s="186"/>
      <c r="ECR37" s="186"/>
      <c r="ECS37" s="188"/>
      <c r="ECT37" s="186"/>
      <c r="ECU37" s="186"/>
      <c r="ECV37" s="196"/>
      <c r="ECW37" s="182"/>
      <c r="ECX37" s="183"/>
      <c r="ECY37" s="184"/>
      <c r="ECZ37" s="186"/>
      <c r="EDA37" s="189"/>
      <c r="EDB37" s="186"/>
      <c r="EDC37" s="186"/>
      <c r="EDD37" s="186"/>
      <c r="EDE37" s="188"/>
      <c r="EDF37" s="186"/>
      <c r="EDG37" s="186"/>
      <c r="EDH37" s="196"/>
      <c r="EDI37" s="182"/>
      <c r="EDJ37" s="183"/>
      <c r="EDK37" s="184"/>
      <c r="EDL37" s="186"/>
      <c r="EDM37" s="189"/>
      <c r="EDN37" s="186"/>
      <c r="EDO37" s="186"/>
      <c r="EDP37" s="186"/>
      <c r="EDQ37" s="188"/>
      <c r="EDR37" s="186"/>
      <c r="EDS37" s="186"/>
      <c r="EDT37" s="196"/>
      <c r="EDU37" s="182"/>
      <c r="EDV37" s="183"/>
      <c r="EDW37" s="184"/>
      <c r="EDX37" s="186"/>
      <c r="EDY37" s="189"/>
      <c r="EDZ37" s="186"/>
      <c r="EEA37" s="186"/>
      <c r="EEB37" s="186"/>
      <c r="EEC37" s="188"/>
      <c r="EED37" s="186"/>
      <c r="EEE37" s="186"/>
      <c r="EEF37" s="196"/>
      <c r="EEG37" s="182"/>
      <c r="EEH37" s="183"/>
      <c r="EEI37" s="184"/>
      <c r="EEJ37" s="186"/>
      <c r="EEK37" s="189"/>
      <c r="EEL37" s="186"/>
      <c r="EEM37" s="186"/>
      <c r="EEN37" s="186"/>
      <c r="EEO37" s="188"/>
      <c r="EEP37" s="186"/>
      <c r="EEQ37" s="186"/>
      <c r="EER37" s="196"/>
      <c r="EES37" s="182"/>
      <c r="EET37" s="183"/>
      <c r="EEU37" s="184"/>
      <c r="EEV37" s="186"/>
      <c r="EEW37" s="189"/>
      <c r="EEX37" s="186"/>
      <c r="EEY37" s="186"/>
      <c r="EEZ37" s="186"/>
      <c r="EFA37" s="188"/>
      <c r="EFB37" s="186"/>
      <c r="EFC37" s="186"/>
      <c r="EFD37" s="196"/>
      <c r="EFE37" s="182"/>
      <c r="EFF37" s="183"/>
      <c r="EFG37" s="184"/>
      <c r="EFH37" s="186"/>
      <c r="EFI37" s="189"/>
      <c r="EFJ37" s="186"/>
      <c r="EFK37" s="186"/>
      <c r="EFL37" s="186"/>
      <c r="EFM37" s="188"/>
      <c r="EFN37" s="186"/>
      <c r="EFO37" s="186"/>
      <c r="EFP37" s="196"/>
      <c r="EFQ37" s="182"/>
      <c r="EFR37" s="183"/>
      <c r="EFS37" s="184"/>
      <c r="EFT37" s="186"/>
      <c r="EFU37" s="189"/>
      <c r="EFV37" s="186"/>
      <c r="EFW37" s="186"/>
      <c r="EFX37" s="186"/>
      <c r="EFY37" s="188"/>
      <c r="EFZ37" s="186"/>
      <c r="EGA37" s="186"/>
      <c r="EGB37" s="196"/>
      <c r="EGC37" s="182"/>
      <c r="EGD37" s="183"/>
      <c r="EGE37" s="184"/>
      <c r="EGF37" s="186"/>
      <c r="EGG37" s="189"/>
      <c r="EGH37" s="186"/>
      <c r="EGI37" s="186"/>
      <c r="EGJ37" s="186"/>
      <c r="EGK37" s="188"/>
      <c r="EGL37" s="186"/>
      <c r="EGM37" s="186"/>
      <c r="EGN37" s="196"/>
      <c r="EGO37" s="182"/>
      <c r="EGP37" s="183"/>
      <c r="EGQ37" s="184"/>
      <c r="EGR37" s="186"/>
      <c r="EGS37" s="189"/>
      <c r="EGT37" s="186"/>
      <c r="EGU37" s="186"/>
      <c r="EGV37" s="186"/>
      <c r="EGW37" s="188"/>
      <c r="EGX37" s="186"/>
      <c r="EGY37" s="186"/>
      <c r="EGZ37" s="196"/>
      <c r="EHA37" s="182"/>
      <c r="EHB37" s="183"/>
      <c r="EHC37" s="184"/>
      <c r="EHD37" s="186"/>
      <c r="EHE37" s="189"/>
      <c r="EHF37" s="186"/>
      <c r="EHG37" s="186"/>
      <c r="EHH37" s="186"/>
      <c r="EHI37" s="188"/>
      <c r="EHJ37" s="186"/>
      <c r="EHK37" s="186"/>
      <c r="EHL37" s="196"/>
      <c r="EHM37" s="182"/>
      <c r="EHN37" s="183"/>
      <c r="EHO37" s="184"/>
      <c r="EHP37" s="186"/>
      <c r="EHQ37" s="189"/>
      <c r="EHR37" s="186"/>
      <c r="EHS37" s="186"/>
      <c r="EHT37" s="186"/>
      <c r="EHU37" s="188"/>
      <c r="EHV37" s="186"/>
      <c r="EHW37" s="186"/>
      <c r="EHX37" s="196"/>
      <c r="EHY37" s="182"/>
      <c r="EHZ37" s="183"/>
      <c r="EIA37" s="184"/>
      <c r="EIB37" s="186"/>
      <c r="EIC37" s="189"/>
      <c r="EID37" s="186"/>
      <c r="EIE37" s="186"/>
      <c r="EIF37" s="186"/>
      <c r="EIG37" s="188"/>
      <c r="EIH37" s="186"/>
      <c r="EII37" s="186"/>
      <c r="EIJ37" s="196"/>
      <c r="EIK37" s="182"/>
      <c r="EIL37" s="183"/>
      <c r="EIM37" s="184"/>
      <c r="EIN37" s="186"/>
      <c r="EIO37" s="189"/>
      <c r="EIP37" s="186"/>
      <c r="EIQ37" s="186"/>
      <c r="EIR37" s="186"/>
      <c r="EIS37" s="188"/>
      <c r="EIT37" s="186"/>
      <c r="EIU37" s="186"/>
      <c r="EIV37" s="196"/>
      <c r="EIW37" s="182"/>
      <c r="EIX37" s="183"/>
      <c r="EIY37" s="184"/>
      <c r="EIZ37" s="186"/>
      <c r="EJA37" s="189"/>
      <c r="EJB37" s="186"/>
      <c r="EJC37" s="186"/>
      <c r="EJD37" s="186"/>
      <c r="EJE37" s="188"/>
      <c r="EJF37" s="186"/>
      <c r="EJG37" s="186"/>
      <c r="EJH37" s="196"/>
      <c r="EJI37" s="182"/>
      <c r="EJJ37" s="183"/>
      <c r="EJK37" s="184"/>
      <c r="EJL37" s="186"/>
      <c r="EJM37" s="189"/>
      <c r="EJN37" s="186"/>
      <c r="EJO37" s="186"/>
      <c r="EJP37" s="186"/>
      <c r="EJQ37" s="188"/>
      <c r="EJR37" s="186"/>
      <c r="EJS37" s="186"/>
      <c r="EJT37" s="196"/>
      <c r="EJU37" s="182"/>
      <c r="EJV37" s="183"/>
      <c r="EJW37" s="184"/>
      <c r="EJX37" s="186"/>
      <c r="EJY37" s="189"/>
      <c r="EJZ37" s="186"/>
      <c r="EKA37" s="186"/>
      <c r="EKB37" s="186"/>
      <c r="EKC37" s="188"/>
      <c r="EKD37" s="186"/>
      <c r="EKE37" s="186"/>
      <c r="EKF37" s="196"/>
      <c r="EKG37" s="182"/>
      <c r="EKH37" s="183"/>
      <c r="EKI37" s="184"/>
      <c r="EKJ37" s="186"/>
      <c r="EKK37" s="189"/>
      <c r="EKL37" s="186"/>
      <c r="EKM37" s="186"/>
      <c r="EKN37" s="186"/>
      <c r="EKO37" s="188"/>
      <c r="EKP37" s="186"/>
      <c r="EKQ37" s="186"/>
      <c r="EKR37" s="196"/>
      <c r="EKS37" s="182"/>
      <c r="EKT37" s="183"/>
      <c r="EKU37" s="184"/>
      <c r="EKV37" s="186"/>
      <c r="EKW37" s="189"/>
      <c r="EKX37" s="186"/>
      <c r="EKY37" s="186"/>
      <c r="EKZ37" s="186"/>
      <c r="ELA37" s="188"/>
      <c r="ELB37" s="186"/>
      <c r="ELC37" s="186"/>
      <c r="ELD37" s="196"/>
      <c r="ELE37" s="182"/>
      <c r="ELF37" s="183"/>
      <c r="ELG37" s="184"/>
      <c r="ELH37" s="186"/>
      <c r="ELI37" s="189"/>
      <c r="ELJ37" s="186"/>
      <c r="ELK37" s="186"/>
      <c r="ELL37" s="186"/>
      <c r="ELM37" s="188"/>
      <c r="ELN37" s="186"/>
      <c r="ELO37" s="186"/>
      <c r="ELP37" s="196"/>
      <c r="ELQ37" s="182"/>
      <c r="ELR37" s="183"/>
      <c r="ELS37" s="184"/>
      <c r="ELT37" s="186"/>
      <c r="ELU37" s="189"/>
      <c r="ELV37" s="186"/>
      <c r="ELW37" s="186"/>
      <c r="ELX37" s="186"/>
      <c r="ELY37" s="188"/>
      <c r="ELZ37" s="186"/>
      <c r="EMA37" s="186"/>
      <c r="EMB37" s="196"/>
      <c r="EMC37" s="182"/>
      <c r="EMD37" s="183"/>
      <c r="EME37" s="184"/>
      <c r="EMF37" s="186"/>
      <c r="EMG37" s="189"/>
      <c r="EMH37" s="186"/>
      <c r="EMI37" s="186"/>
      <c r="EMJ37" s="186"/>
      <c r="EMK37" s="188"/>
      <c r="EML37" s="186"/>
      <c r="EMM37" s="186"/>
      <c r="EMN37" s="196"/>
      <c r="EMO37" s="182"/>
      <c r="EMP37" s="183"/>
      <c r="EMQ37" s="184"/>
      <c r="EMR37" s="186"/>
      <c r="EMS37" s="189"/>
      <c r="EMT37" s="186"/>
      <c r="EMU37" s="186"/>
      <c r="EMV37" s="186"/>
      <c r="EMW37" s="188"/>
      <c r="EMX37" s="186"/>
      <c r="EMY37" s="186"/>
      <c r="EMZ37" s="196"/>
      <c r="ENA37" s="182"/>
      <c r="ENB37" s="183"/>
      <c r="ENC37" s="184"/>
      <c r="END37" s="186"/>
      <c r="ENE37" s="189"/>
      <c r="ENF37" s="186"/>
      <c r="ENG37" s="186"/>
      <c r="ENH37" s="186"/>
      <c r="ENI37" s="188"/>
      <c r="ENJ37" s="186"/>
      <c r="ENK37" s="186"/>
      <c r="ENL37" s="196"/>
      <c r="ENM37" s="182"/>
      <c r="ENN37" s="183"/>
      <c r="ENO37" s="184"/>
      <c r="ENP37" s="186"/>
      <c r="ENQ37" s="189"/>
      <c r="ENR37" s="186"/>
      <c r="ENS37" s="186"/>
      <c r="ENT37" s="186"/>
      <c r="ENU37" s="188"/>
      <c r="ENV37" s="186"/>
      <c r="ENW37" s="186"/>
      <c r="ENX37" s="196"/>
      <c r="ENY37" s="182"/>
      <c r="ENZ37" s="183"/>
      <c r="EOA37" s="184"/>
      <c r="EOB37" s="186"/>
      <c r="EOC37" s="189"/>
      <c r="EOD37" s="186"/>
      <c r="EOE37" s="186"/>
      <c r="EOF37" s="186"/>
      <c r="EOG37" s="188"/>
      <c r="EOH37" s="186"/>
      <c r="EOI37" s="186"/>
      <c r="EOJ37" s="196"/>
      <c r="EOK37" s="182"/>
      <c r="EOL37" s="183"/>
      <c r="EOM37" s="184"/>
      <c r="EON37" s="186"/>
      <c r="EOO37" s="189"/>
      <c r="EOP37" s="186"/>
      <c r="EOQ37" s="186"/>
      <c r="EOR37" s="186"/>
      <c r="EOS37" s="188"/>
      <c r="EOT37" s="186"/>
      <c r="EOU37" s="186"/>
      <c r="EOV37" s="196"/>
      <c r="EOW37" s="182"/>
      <c r="EOX37" s="183"/>
      <c r="EOY37" s="184"/>
      <c r="EOZ37" s="186"/>
      <c r="EPA37" s="189"/>
      <c r="EPB37" s="186"/>
      <c r="EPC37" s="186"/>
      <c r="EPD37" s="186"/>
      <c r="EPE37" s="188"/>
      <c r="EPF37" s="186"/>
      <c r="EPG37" s="186"/>
      <c r="EPH37" s="196"/>
      <c r="EPI37" s="182"/>
      <c r="EPJ37" s="183"/>
      <c r="EPK37" s="184"/>
      <c r="EPL37" s="186"/>
      <c r="EPM37" s="189"/>
      <c r="EPN37" s="186"/>
      <c r="EPO37" s="186"/>
      <c r="EPP37" s="186"/>
      <c r="EPQ37" s="188"/>
      <c r="EPR37" s="186"/>
      <c r="EPS37" s="186"/>
      <c r="EPT37" s="196"/>
      <c r="EPU37" s="182"/>
      <c r="EPV37" s="183"/>
      <c r="EPW37" s="184"/>
      <c r="EPX37" s="186"/>
      <c r="EPY37" s="189"/>
      <c r="EPZ37" s="186"/>
      <c r="EQA37" s="186"/>
      <c r="EQB37" s="186"/>
      <c r="EQC37" s="188"/>
      <c r="EQD37" s="186"/>
      <c r="EQE37" s="186"/>
      <c r="EQF37" s="196"/>
      <c r="EQG37" s="182"/>
      <c r="EQH37" s="183"/>
      <c r="EQI37" s="184"/>
      <c r="EQJ37" s="186"/>
      <c r="EQK37" s="189"/>
      <c r="EQL37" s="186"/>
      <c r="EQM37" s="186"/>
      <c r="EQN37" s="186"/>
      <c r="EQO37" s="188"/>
      <c r="EQP37" s="186"/>
      <c r="EQQ37" s="186"/>
      <c r="EQR37" s="196"/>
      <c r="EQS37" s="182"/>
      <c r="EQT37" s="183"/>
      <c r="EQU37" s="184"/>
      <c r="EQV37" s="186"/>
      <c r="EQW37" s="189"/>
      <c r="EQX37" s="186"/>
      <c r="EQY37" s="186"/>
      <c r="EQZ37" s="186"/>
      <c r="ERA37" s="188"/>
      <c r="ERB37" s="186"/>
      <c r="ERC37" s="186"/>
      <c r="ERD37" s="196"/>
      <c r="ERE37" s="182"/>
      <c r="ERF37" s="183"/>
      <c r="ERG37" s="184"/>
      <c r="ERH37" s="186"/>
      <c r="ERI37" s="189"/>
      <c r="ERJ37" s="186"/>
      <c r="ERK37" s="186"/>
      <c r="ERL37" s="186"/>
      <c r="ERM37" s="188"/>
      <c r="ERN37" s="186"/>
      <c r="ERO37" s="186"/>
      <c r="ERP37" s="196"/>
      <c r="ERQ37" s="182"/>
      <c r="ERR37" s="183"/>
      <c r="ERS37" s="184"/>
      <c r="ERT37" s="186"/>
      <c r="ERU37" s="189"/>
      <c r="ERV37" s="186"/>
      <c r="ERW37" s="186"/>
      <c r="ERX37" s="186"/>
      <c r="ERY37" s="188"/>
      <c r="ERZ37" s="186"/>
      <c r="ESA37" s="186"/>
      <c r="ESB37" s="196"/>
      <c r="ESC37" s="182"/>
      <c r="ESD37" s="183"/>
      <c r="ESE37" s="184"/>
      <c r="ESF37" s="186"/>
      <c r="ESG37" s="189"/>
      <c r="ESH37" s="186"/>
      <c r="ESI37" s="186"/>
      <c r="ESJ37" s="186"/>
      <c r="ESK37" s="188"/>
      <c r="ESL37" s="186"/>
      <c r="ESM37" s="186"/>
      <c r="ESN37" s="196"/>
      <c r="ESO37" s="182"/>
      <c r="ESP37" s="183"/>
      <c r="ESQ37" s="184"/>
      <c r="ESR37" s="186"/>
      <c r="ESS37" s="189"/>
      <c r="EST37" s="186"/>
      <c r="ESU37" s="186"/>
      <c r="ESV37" s="186"/>
      <c r="ESW37" s="188"/>
      <c r="ESX37" s="186"/>
      <c r="ESY37" s="186"/>
      <c r="ESZ37" s="196"/>
      <c r="ETA37" s="182"/>
      <c r="ETB37" s="183"/>
      <c r="ETC37" s="184"/>
      <c r="ETD37" s="186"/>
      <c r="ETE37" s="189"/>
      <c r="ETF37" s="186"/>
      <c r="ETG37" s="186"/>
      <c r="ETH37" s="186"/>
      <c r="ETI37" s="188"/>
      <c r="ETJ37" s="186"/>
      <c r="ETK37" s="186"/>
      <c r="ETL37" s="196"/>
      <c r="ETM37" s="182"/>
      <c r="ETN37" s="183"/>
      <c r="ETO37" s="184"/>
      <c r="ETP37" s="186"/>
      <c r="ETQ37" s="189"/>
      <c r="ETR37" s="186"/>
      <c r="ETS37" s="186"/>
      <c r="ETT37" s="186"/>
      <c r="ETU37" s="188"/>
      <c r="ETV37" s="186"/>
      <c r="ETW37" s="186"/>
      <c r="ETX37" s="196"/>
      <c r="ETY37" s="182"/>
      <c r="ETZ37" s="183"/>
      <c r="EUA37" s="184"/>
      <c r="EUB37" s="186"/>
      <c r="EUC37" s="189"/>
      <c r="EUD37" s="186"/>
      <c r="EUE37" s="186"/>
      <c r="EUF37" s="186"/>
      <c r="EUG37" s="188"/>
      <c r="EUH37" s="186"/>
      <c r="EUI37" s="186"/>
      <c r="EUJ37" s="196"/>
      <c r="EUK37" s="182"/>
      <c r="EUL37" s="183"/>
      <c r="EUM37" s="184"/>
      <c r="EUN37" s="186"/>
      <c r="EUO37" s="189"/>
      <c r="EUP37" s="186"/>
      <c r="EUQ37" s="186"/>
      <c r="EUR37" s="186"/>
      <c r="EUS37" s="188"/>
      <c r="EUT37" s="186"/>
      <c r="EUU37" s="186"/>
      <c r="EUV37" s="196"/>
      <c r="EUW37" s="182"/>
      <c r="EUX37" s="183"/>
      <c r="EUY37" s="184"/>
      <c r="EUZ37" s="186"/>
      <c r="EVA37" s="189"/>
      <c r="EVB37" s="186"/>
      <c r="EVC37" s="186"/>
      <c r="EVD37" s="186"/>
      <c r="EVE37" s="188"/>
      <c r="EVF37" s="186"/>
      <c r="EVG37" s="186"/>
      <c r="EVH37" s="196"/>
      <c r="EVI37" s="182"/>
      <c r="EVJ37" s="183"/>
      <c r="EVK37" s="184"/>
      <c r="EVL37" s="186"/>
      <c r="EVM37" s="189"/>
      <c r="EVN37" s="186"/>
      <c r="EVO37" s="186"/>
      <c r="EVP37" s="186"/>
      <c r="EVQ37" s="188"/>
      <c r="EVR37" s="186"/>
      <c r="EVS37" s="186"/>
      <c r="EVT37" s="196"/>
      <c r="EVU37" s="182"/>
      <c r="EVV37" s="183"/>
      <c r="EVW37" s="184"/>
      <c r="EVX37" s="186"/>
      <c r="EVY37" s="189"/>
      <c r="EVZ37" s="186"/>
      <c r="EWA37" s="186"/>
      <c r="EWB37" s="186"/>
      <c r="EWC37" s="188"/>
      <c r="EWD37" s="186"/>
      <c r="EWE37" s="186"/>
      <c r="EWF37" s="196"/>
      <c r="EWG37" s="182"/>
      <c r="EWH37" s="183"/>
      <c r="EWI37" s="184"/>
      <c r="EWJ37" s="186"/>
      <c r="EWK37" s="189"/>
      <c r="EWL37" s="186"/>
      <c r="EWM37" s="186"/>
      <c r="EWN37" s="186"/>
      <c r="EWO37" s="188"/>
      <c r="EWP37" s="186"/>
      <c r="EWQ37" s="186"/>
      <c r="EWR37" s="196"/>
      <c r="EWS37" s="182"/>
      <c r="EWT37" s="183"/>
      <c r="EWU37" s="184"/>
      <c r="EWV37" s="186"/>
      <c r="EWW37" s="189"/>
      <c r="EWX37" s="186"/>
      <c r="EWY37" s="186"/>
      <c r="EWZ37" s="186"/>
      <c r="EXA37" s="188"/>
      <c r="EXB37" s="186"/>
      <c r="EXC37" s="186"/>
      <c r="EXD37" s="196"/>
      <c r="EXE37" s="182"/>
      <c r="EXF37" s="183"/>
      <c r="EXG37" s="184"/>
      <c r="EXH37" s="186"/>
      <c r="EXI37" s="189"/>
      <c r="EXJ37" s="186"/>
      <c r="EXK37" s="186"/>
      <c r="EXL37" s="186"/>
      <c r="EXM37" s="188"/>
      <c r="EXN37" s="186"/>
      <c r="EXO37" s="186"/>
      <c r="EXP37" s="196"/>
      <c r="EXQ37" s="182"/>
      <c r="EXR37" s="183"/>
      <c r="EXS37" s="184"/>
      <c r="EXT37" s="186"/>
      <c r="EXU37" s="189"/>
      <c r="EXV37" s="186"/>
      <c r="EXW37" s="186"/>
      <c r="EXX37" s="186"/>
      <c r="EXY37" s="188"/>
      <c r="EXZ37" s="186"/>
      <c r="EYA37" s="186"/>
      <c r="EYB37" s="196"/>
      <c r="EYC37" s="182"/>
      <c r="EYD37" s="183"/>
      <c r="EYE37" s="184"/>
      <c r="EYF37" s="186"/>
      <c r="EYG37" s="189"/>
      <c r="EYH37" s="186"/>
      <c r="EYI37" s="186"/>
      <c r="EYJ37" s="186"/>
      <c r="EYK37" s="188"/>
      <c r="EYL37" s="186"/>
      <c r="EYM37" s="186"/>
      <c r="EYN37" s="196"/>
      <c r="EYO37" s="182"/>
      <c r="EYP37" s="183"/>
      <c r="EYQ37" s="184"/>
      <c r="EYR37" s="186"/>
      <c r="EYS37" s="189"/>
      <c r="EYT37" s="186"/>
      <c r="EYU37" s="186"/>
      <c r="EYV37" s="186"/>
      <c r="EYW37" s="188"/>
      <c r="EYX37" s="186"/>
      <c r="EYY37" s="186"/>
      <c r="EYZ37" s="196"/>
      <c r="EZA37" s="182"/>
      <c r="EZB37" s="183"/>
      <c r="EZC37" s="184"/>
      <c r="EZD37" s="186"/>
      <c r="EZE37" s="189"/>
      <c r="EZF37" s="186"/>
      <c r="EZG37" s="186"/>
      <c r="EZH37" s="186"/>
      <c r="EZI37" s="188"/>
      <c r="EZJ37" s="186"/>
      <c r="EZK37" s="186"/>
      <c r="EZL37" s="196"/>
      <c r="EZM37" s="182"/>
      <c r="EZN37" s="183"/>
      <c r="EZO37" s="184"/>
      <c r="EZP37" s="186"/>
      <c r="EZQ37" s="189"/>
      <c r="EZR37" s="186"/>
      <c r="EZS37" s="186"/>
      <c r="EZT37" s="186"/>
      <c r="EZU37" s="188"/>
      <c r="EZV37" s="186"/>
      <c r="EZW37" s="186"/>
      <c r="EZX37" s="196"/>
      <c r="EZY37" s="182"/>
      <c r="EZZ37" s="183"/>
      <c r="FAA37" s="184"/>
      <c r="FAB37" s="186"/>
      <c r="FAC37" s="189"/>
      <c r="FAD37" s="186"/>
      <c r="FAE37" s="186"/>
      <c r="FAF37" s="186"/>
      <c r="FAG37" s="188"/>
      <c r="FAH37" s="186"/>
      <c r="FAI37" s="186"/>
      <c r="FAJ37" s="196"/>
      <c r="FAK37" s="182"/>
      <c r="FAL37" s="183"/>
      <c r="FAM37" s="184"/>
      <c r="FAN37" s="186"/>
      <c r="FAO37" s="189"/>
      <c r="FAP37" s="186"/>
      <c r="FAQ37" s="186"/>
      <c r="FAR37" s="186"/>
      <c r="FAS37" s="188"/>
      <c r="FAT37" s="186"/>
      <c r="FAU37" s="186"/>
      <c r="FAV37" s="196"/>
      <c r="FAW37" s="182"/>
      <c r="FAX37" s="183"/>
      <c r="FAY37" s="184"/>
      <c r="FAZ37" s="186"/>
      <c r="FBA37" s="189"/>
      <c r="FBB37" s="186"/>
      <c r="FBC37" s="186"/>
      <c r="FBD37" s="186"/>
      <c r="FBE37" s="188"/>
      <c r="FBF37" s="186"/>
      <c r="FBG37" s="186"/>
      <c r="FBH37" s="196"/>
      <c r="FBI37" s="182"/>
      <c r="FBJ37" s="183"/>
      <c r="FBK37" s="184"/>
      <c r="FBL37" s="186"/>
      <c r="FBM37" s="189"/>
      <c r="FBN37" s="186"/>
      <c r="FBO37" s="186"/>
      <c r="FBP37" s="186"/>
      <c r="FBQ37" s="188"/>
      <c r="FBR37" s="186"/>
      <c r="FBS37" s="186"/>
      <c r="FBT37" s="196"/>
      <c r="FBU37" s="182"/>
      <c r="FBV37" s="183"/>
      <c r="FBW37" s="184"/>
      <c r="FBX37" s="186"/>
      <c r="FBY37" s="189"/>
      <c r="FBZ37" s="186"/>
      <c r="FCA37" s="186"/>
      <c r="FCB37" s="186"/>
      <c r="FCC37" s="188"/>
      <c r="FCD37" s="186"/>
      <c r="FCE37" s="186"/>
      <c r="FCF37" s="196"/>
      <c r="FCG37" s="182"/>
      <c r="FCH37" s="183"/>
      <c r="FCI37" s="184"/>
      <c r="FCJ37" s="186"/>
      <c r="FCK37" s="189"/>
      <c r="FCL37" s="186"/>
      <c r="FCM37" s="186"/>
      <c r="FCN37" s="186"/>
      <c r="FCO37" s="188"/>
      <c r="FCP37" s="186"/>
      <c r="FCQ37" s="186"/>
      <c r="FCR37" s="196"/>
      <c r="FCS37" s="182"/>
      <c r="FCT37" s="183"/>
      <c r="FCU37" s="184"/>
      <c r="FCV37" s="186"/>
      <c r="FCW37" s="189"/>
      <c r="FCX37" s="186"/>
      <c r="FCY37" s="186"/>
      <c r="FCZ37" s="186"/>
      <c r="FDA37" s="188"/>
      <c r="FDB37" s="186"/>
      <c r="FDC37" s="186"/>
      <c r="FDD37" s="196"/>
      <c r="FDE37" s="182"/>
      <c r="FDF37" s="183"/>
      <c r="FDG37" s="184"/>
      <c r="FDH37" s="186"/>
      <c r="FDI37" s="189"/>
      <c r="FDJ37" s="186"/>
      <c r="FDK37" s="186"/>
      <c r="FDL37" s="186"/>
      <c r="FDM37" s="188"/>
      <c r="FDN37" s="186"/>
      <c r="FDO37" s="186"/>
      <c r="FDP37" s="196"/>
      <c r="FDQ37" s="182"/>
      <c r="FDR37" s="183"/>
      <c r="FDS37" s="184"/>
      <c r="FDT37" s="186"/>
      <c r="FDU37" s="189"/>
      <c r="FDV37" s="186"/>
      <c r="FDW37" s="186"/>
      <c r="FDX37" s="186"/>
      <c r="FDY37" s="188"/>
      <c r="FDZ37" s="186"/>
      <c r="FEA37" s="186"/>
      <c r="FEB37" s="196"/>
      <c r="FEC37" s="182"/>
      <c r="FED37" s="183"/>
      <c r="FEE37" s="184"/>
      <c r="FEF37" s="186"/>
      <c r="FEG37" s="189"/>
      <c r="FEH37" s="186"/>
      <c r="FEI37" s="186"/>
      <c r="FEJ37" s="186"/>
      <c r="FEK37" s="188"/>
      <c r="FEL37" s="186"/>
      <c r="FEM37" s="186"/>
      <c r="FEN37" s="196"/>
      <c r="FEO37" s="182"/>
      <c r="FEP37" s="183"/>
      <c r="FEQ37" s="184"/>
      <c r="FER37" s="186"/>
      <c r="FES37" s="189"/>
      <c r="FET37" s="186"/>
      <c r="FEU37" s="186"/>
      <c r="FEV37" s="186"/>
      <c r="FEW37" s="188"/>
      <c r="FEX37" s="186"/>
      <c r="FEY37" s="186"/>
      <c r="FEZ37" s="196"/>
      <c r="FFA37" s="182"/>
      <c r="FFB37" s="183"/>
      <c r="FFC37" s="184"/>
      <c r="FFD37" s="186"/>
      <c r="FFE37" s="189"/>
      <c r="FFF37" s="186"/>
      <c r="FFG37" s="186"/>
      <c r="FFH37" s="186"/>
      <c r="FFI37" s="188"/>
      <c r="FFJ37" s="186"/>
      <c r="FFK37" s="186"/>
      <c r="FFL37" s="196"/>
      <c r="FFM37" s="182"/>
      <c r="FFN37" s="183"/>
      <c r="FFO37" s="184"/>
      <c r="FFP37" s="186"/>
      <c r="FFQ37" s="189"/>
      <c r="FFR37" s="186"/>
      <c r="FFS37" s="186"/>
      <c r="FFT37" s="186"/>
      <c r="FFU37" s="188"/>
      <c r="FFV37" s="186"/>
      <c r="FFW37" s="186"/>
      <c r="FFX37" s="196"/>
      <c r="FFY37" s="182"/>
      <c r="FFZ37" s="183"/>
      <c r="FGA37" s="184"/>
      <c r="FGB37" s="186"/>
      <c r="FGC37" s="189"/>
      <c r="FGD37" s="186"/>
      <c r="FGE37" s="186"/>
      <c r="FGF37" s="186"/>
      <c r="FGG37" s="188"/>
      <c r="FGH37" s="186"/>
      <c r="FGI37" s="186"/>
      <c r="FGJ37" s="196"/>
      <c r="FGK37" s="182"/>
      <c r="FGL37" s="183"/>
      <c r="FGM37" s="184"/>
      <c r="FGN37" s="186"/>
      <c r="FGO37" s="189"/>
      <c r="FGP37" s="186"/>
      <c r="FGQ37" s="186"/>
      <c r="FGR37" s="186"/>
      <c r="FGS37" s="188"/>
      <c r="FGT37" s="186"/>
      <c r="FGU37" s="186"/>
      <c r="FGV37" s="196"/>
      <c r="FGW37" s="182"/>
      <c r="FGX37" s="183"/>
      <c r="FGY37" s="184"/>
      <c r="FGZ37" s="186"/>
      <c r="FHA37" s="189"/>
      <c r="FHB37" s="186"/>
      <c r="FHC37" s="186"/>
      <c r="FHD37" s="186"/>
      <c r="FHE37" s="188"/>
      <c r="FHF37" s="186"/>
      <c r="FHG37" s="186"/>
      <c r="FHH37" s="196"/>
      <c r="FHI37" s="182"/>
      <c r="FHJ37" s="183"/>
      <c r="FHK37" s="184"/>
      <c r="FHL37" s="186"/>
      <c r="FHM37" s="189"/>
      <c r="FHN37" s="186"/>
      <c r="FHO37" s="186"/>
      <c r="FHP37" s="186"/>
      <c r="FHQ37" s="188"/>
      <c r="FHR37" s="186"/>
      <c r="FHS37" s="186"/>
      <c r="FHT37" s="196"/>
      <c r="FHU37" s="182"/>
      <c r="FHV37" s="183"/>
      <c r="FHW37" s="184"/>
      <c r="FHX37" s="186"/>
      <c r="FHY37" s="189"/>
      <c r="FHZ37" s="186"/>
      <c r="FIA37" s="186"/>
      <c r="FIB37" s="186"/>
      <c r="FIC37" s="188"/>
      <c r="FID37" s="186"/>
      <c r="FIE37" s="186"/>
      <c r="FIF37" s="196"/>
      <c r="FIG37" s="182"/>
      <c r="FIH37" s="183"/>
      <c r="FII37" s="184"/>
      <c r="FIJ37" s="186"/>
      <c r="FIK37" s="189"/>
      <c r="FIL37" s="186"/>
      <c r="FIM37" s="186"/>
      <c r="FIN37" s="186"/>
      <c r="FIO37" s="188"/>
      <c r="FIP37" s="186"/>
      <c r="FIQ37" s="186"/>
      <c r="FIR37" s="196"/>
      <c r="FIS37" s="182"/>
      <c r="FIT37" s="183"/>
      <c r="FIU37" s="184"/>
      <c r="FIV37" s="186"/>
      <c r="FIW37" s="189"/>
      <c r="FIX37" s="186"/>
      <c r="FIY37" s="186"/>
      <c r="FIZ37" s="186"/>
      <c r="FJA37" s="188"/>
      <c r="FJB37" s="186"/>
      <c r="FJC37" s="186"/>
      <c r="FJD37" s="196"/>
      <c r="FJE37" s="182"/>
      <c r="FJF37" s="183"/>
      <c r="FJG37" s="184"/>
      <c r="FJH37" s="186"/>
      <c r="FJI37" s="189"/>
      <c r="FJJ37" s="186"/>
      <c r="FJK37" s="186"/>
      <c r="FJL37" s="186"/>
      <c r="FJM37" s="188"/>
      <c r="FJN37" s="186"/>
      <c r="FJO37" s="186"/>
      <c r="FJP37" s="196"/>
      <c r="FJQ37" s="182"/>
      <c r="FJR37" s="183"/>
      <c r="FJS37" s="184"/>
      <c r="FJT37" s="186"/>
      <c r="FJU37" s="189"/>
      <c r="FJV37" s="186"/>
      <c r="FJW37" s="186"/>
      <c r="FJX37" s="186"/>
      <c r="FJY37" s="188"/>
      <c r="FJZ37" s="186"/>
      <c r="FKA37" s="186"/>
      <c r="FKB37" s="196"/>
      <c r="FKC37" s="182"/>
      <c r="FKD37" s="183"/>
      <c r="FKE37" s="184"/>
      <c r="FKF37" s="186"/>
      <c r="FKG37" s="189"/>
      <c r="FKH37" s="186"/>
      <c r="FKI37" s="186"/>
      <c r="FKJ37" s="186"/>
      <c r="FKK37" s="188"/>
      <c r="FKL37" s="186"/>
      <c r="FKM37" s="186"/>
      <c r="FKN37" s="196"/>
      <c r="FKO37" s="182"/>
      <c r="FKP37" s="183"/>
      <c r="FKQ37" s="184"/>
      <c r="FKR37" s="186"/>
      <c r="FKS37" s="189"/>
      <c r="FKT37" s="186"/>
      <c r="FKU37" s="186"/>
      <c r="FKV37" s="186"/>
      <c r="FKW37" s="188"/>
      <c r="FKX37" s="186"/>
      <c r="FKY37" s="186"/>
      <c r="FKZ37" s="196"/>
      <c r="FLA37" s="182"/>
      <c r="FLB37" s="183"/>
      <c r="FLC37" s="184"/>
      <c r="FLD37" s="186"/>
      <c r="FLE37" s="189"/>
      <c r="FLF37" s="186"/>
      <c r="FLG37" s="186"/>
      <c r="FLH37" s="186"/>
      <c r="FLI37" s="188"/>
      <c r="FLJ37" s="186"/>
      <c r="FLK37" s="186"/>
      <c r="FLL37" s="196"/>
      <c r="FLM37" s="182"/>
      <c r="FLN37" s="183"/>
      <c r="FLO37" s="184"/>
      <c r="FLP37" s="186"/>
      <c r="FLQ37" s="189"/>
      <c r="FLR37" s="186"/>
      <c r="FLS37" s="186"/>
      <c r="FLT37" s="186"/>
      <c r="FLU37" s="188"/>
      <c r="FLV37" s="186"/>
      <c r="FLW37" s="186"/>
      <c r="FLX37" s="196"/>
      <c r="FLY37" s="182"/>
      <c r="FLZ37" s="183"/>
      <c r="FMA37" s="184"/>
      <c r="FMB37" s="186"/>
      <c r="FMC37" s="189"/>
      <c r="FMD37" s="186"/>
      <c r="FME37" s="186"/>
      <c r="FMF37" s="186"/>
      <c r="FMG37" s="188"/>
      <c r="FMH37" s="186"/>
      <c r="FMI37" s="186"/>
      <c r="FMJ37" s="196"/>
      <c r="FMK37" s="182"/>
      <c r="FML37" s="183"/>
      <c r="FMM37" s="184"/>
      <c r="FMN37" s="186"/>
      <c r="FMO37" s="189"/>
      <c r="FMP37" s="186"/>
      <c r="FMQ37" s="186"/>
      <c r="FMR37" s="186"/>
      <c r="FMS37" s="188"/>
      <c r="FMT37" s="186"/>
      <c r="FMU37" s="186"/>
      <c r="FMV37" s="196"/>
      <c r="FMW37" s="182"/>
      <c r="FMX37" s="183"/>
      <c r="FMY37" s="184"/>
      <c r="FMZ37" s="186"/>
      <c r="FNA37" s="189"/>
      <c r="FNB37" s="186"/>
      <c r="FNC37" s="186"/>
      <c r="FND37" s="186"/>
      <c r="FNE37" s="188"/>
      <c r="FNF37" s="186"/>
      <c r="FNG37" s="186"/>
      <c r="FNH37" s="196"/>
      <c r="FNI37" s="182"/>
      <c r="FNJ37" s="183"/>
      <c r="FNK37" s="184"/>
      <c r="FNL37" s="186"/>
      <c r="FNM37" s="189"/>
      <c r="FNN37" s="186"/>
      <c r="FNO37" s="186"/>
      <c r="FNP37" s="186"/>
      <c r="FNQ37" s="188"/>
      <c r="FNR37" s="186"/>
      <c r="FNS37" s="186"/>
      <c r="FNT37" s="196"/>
      <c r="FNU37" s="182"/>
      <c r="FNV37" s="183"/>
      <c r="FNW37" s="184"/>
      <c r="FNX37" s="186"/>
      <c r="FNY37" s="189"/>
      <c r="FNZ37" s="186"/>
      <c r="FOA37" s="186"/>
      <c r="FOB37" s="186"/>
      <c r="FOC37" s="188"/>
      <c r="FOD37" s="186"/>
      <c r="FOE37" s="186"/>
      <c r="FOF37" s="196"/>
      <c r="FOG37" s="182"/>
      <c r="FOH37" s="183"/>
      <c r="FOI37" s="184"/>
      <c r="FOJ37" s="186"/>
      <c r="FOK37" s="189"/>
      <c r="FOL37" s="186"/>
      <c r="FOM37" s="186"/>
      <c r="FON37" s="186"/>
      <c r="FOO37" s="188"/>
      <c r="FOP37" s="186"/>
      <c r="FOQ37" s="186"/>
      <c r="FOR37" s="196"/>
      <c r="FOS37" s="182"/>
      <c r="FOT37" s="183"/>
      <c r="FOU37" s="184"/>
      <c r="FOV37" s="186"/>
      <c r="FOW37" s="189"/>
      <c r="FOX37" s="186"/>
      <c r="FOY37" s="186"/>
      <c r="FOZ37" s="186"/>
      <c r="FPA37" s="188"/>
      <c r="FPB37" s="186"/>
      <c r="FPC37" s="186"/>
      <c r="FPD37" s="196"/>
      <c r="FPE37" s="182"/>
      <c r="FPF37" s="183"/>
      <c r="FPG37" s="184"/>
      <c r="FPH37" s="186"/>
      <c r="FPI37" s="189"/>
      <c r="FPJ37" s="186"/>
      <c r="FPK37" s="186"/>
      <c r="FPL37" s="186"/>
      <c r="FPM37" s="188"/>
      <c r="FPN37" s="186"/>
      <c r="FPO37" s="186"/>
      <c r="FPP37" s="196"/>
      <c r="FPQ37" s="182"/>
      <c r="FPR37" s="183"/>
      <c r="FPS37" s="184"/>
      <c r="FPT37" s="186"/>
      <c r="FPU37" s="189"/>
      <c r="FPV37" s="186"/>
      <c r="FPW37" s="186"/>
      <c r="FPX37" s="186"/>
      <c r="FPY37" s="188"/>
      <c r="FPZ37" s="186"/>
      <c r="FQA37" s="186"/>
      <c r="FQB37" s="196"/>
      <c r="FQC37" s="182"/>
      <c r="FQD37" s="183"/>
      <c r="FQE37" s="184"/>
      <c r="FQF37" s="186"/>
      <c r="FQG37" s="189"/>
      <c r="FQH37" s="186"/>
      <c r="FQI37" s="186"/>
      <c r="FQJ37" s="186"/>
      <c r="FQK37" s="188"/>
      <c r="FQL37" s="186"/>
      <c r="FQM37" s="186"/>
      <c r="FQN37" s="196"/>
      <c r="FQO37" s="182"/>
      <c r="FQP37" s="183"/>
      <c r="FQQ37" s="184"/>
      <c r="FQR37" s="186"/>
      <c r="FQS37" s="189"/>
      <c r="FQT37" s="186"/>
      <c r="FQU37" s="186"/>
      <c r="FQV37" s="186"/>
      <c r="FQW37" s="188"/>
      <c r="FQX37" s="186"/>
      <c r="FQY37" s="186"/>
      <c r="FQZ37" s="196"/>
      <c r="FRA37" s="182"/>
      <c r="FRB37" s="183"/>
      <c r="FRC37" s="184"/>
      <c r="FRD37" s="186"/>
      <c r="FRE37" s="189"/>
      <c r="FRF37" s="186"/>
      <c r="FRG37" s="186"/>
      <c r="FRH37" s="186"/>
      <c r="FRI37" s="188"/>
      <c r="FRJ37" s="186"/>
      <c r="FRK37" s="186"/>
      <c r="FRL37" s="196"/>
      <c r="FRM37" s="182"/>
      <c r="FRN37" s="183"/>
      <c r="FRO37" s="184"/>
      <c r="FRP37" s="186"/>
      <c r="FRQ37" s="189"/>
      <c r="FRR37" s="186"/>
      <c r="FRS37" s="186"/>
      <c r="FRT37" s="186"/>
      <c r="FRU37" s="188"/>
      <c r="FRV37" s="186"/>
      <c r="FRW37" s="186"/>
      <c r="FRX37" s="196"/>
      <c r="FRY37" s="182"/>
      <c r="FRZ37" s="183"/>
      <c r="FSA37" s="184"/>
      <c r="FSB37" s="186"/>
      <c r="FSC37" s="189"/>
      <c r="FSD37" s="186"/>
      <c r="FSE37" s="186"/>
      <c r="FSF37" s="186"/>
      <c r="FSG37" s="188"/>
      <c r="FSH37" s="186"/>
      <c r="FSI37" s="186"/>
      <c r="FSJ37" s="196"/>
      <c r="FSK37" s="182"/>
      <c r="FSL37" s="183"/>
      <c r="FSM37" s="184"/>
      <c r="FSN37" s="186"/>
      <c r="FSO37" s="189"/>
      <c r="FSP37" s="186"/>
      <c r="FSQ37" s="186"/>
      <c r="FSR37" s="186"/>
      <c r="FSS37" s="188"/>
      <c r="FST37" s="186"/>
      <c r="FSU37" s="186"/>
      <c r="FSV37" s="196"/>
      <c r="FSW37" s="182"/>
      <c r="FSX37" s="183"/>
      <c r="FSY37" s="184"/>
      <c r="FSZ37" s="186"/>
      <c r="FTA37" s="189"/>
      <c r="FTB37" s="186"/>
      <c r="FTC37" s="186"/>
      <c r="FTD37" s="186"/>
      <c r="FTE37" s="188"/>
      <c r="FTF37" s="186"/>
      <c r="FTG37" s="186"/>
      <c r="FTH37" s="196"/>
      <c r="FTI37" s="182"/>
      <c r="FTJ37" s="183"/>
      <c r="FTK37" s="184"/>
      <c r="FTL37" s="186"/>
      <c r="FTM37" s="189"/>
      <c r="FTN37" s="186"/>
      <c r="FTO37" s="186"/>
      <c r="FTP37" s="186"/>
      <c r="FTQ37" s="188"/>
      <c r="FTR37" s="186"/>
      <c r="FTS37" s="186"/>
      <c r="FTT37" s="196"/>
      <c r="FTU37" s="182"/>
      <c r="FTV37" s="183"/>
      <c r="FTW37" s="184"/>
      <c r="FTX37" s="186"/>
      <c r="FTY37" s="189"/>
      <c r="FTZ37" s="186"/>
      <c r="FUA37" s="186"/>
      <c r="FUB37" s="186"/>
      <c r="FUC37" s="188"/>
      <c r="FUD37" s="186"/>
      <c r="FUE37" s="186"/>
      <c r="FUF37" s="196"/>
      <c r="FUG37" s="182"/>
      <c r="FUH37" s="183"/>
      <c r="FUI37" s="184"/>
      <c r="FUJ37" s="186"/>
      <c r="FUK37" s="189"/>
      <c r="FUL37" s="186"/>
      <c r="FUM37" s="186"/>
      <c r="FUN37" s="186"/>
      <c r="FUO37" s="188"/>
      <c r="FUP37" s="186"/>
      <c r="FUQ37" s="186"/>
      <c r="FUR37" s="196"/>
      <c r="FUS37" s="182"/>
      <c r="FUT37" s="183"/>
      <c r="FUU37" s="184"/>
      <c r="FUV37" s="186"/>
      <c r="FUW37" s="189"/>
      <c r="FUX37" s="186"/>
      <c r="FUY37" s="186"/>
      <c r="FUZ37" s="186"/>
      <c r="FVA37" s="188"/>
      <c r="FVB37" s="186"/>
      <c r="FVC37" s="186"/>
      <c r="FVD37" s="196"/>
      <c r="FVE37" s="182"/>
      <c r="FVF37" s="183"/>
      <c r="FVG37" s="184"/>
      <c r="FVH37" s="186"/>
      <c r="FVI37" s="189"/>
      <c r="FVJ37" s="186"/>
      <c r="FVK37" s="186"/>
      <c r="FVL37" s="186"/>
      <c r="FVM37" s="188"/>
      <c r="FVN37" s="186"/>
      <c r="FVO37" s="186"/>
      <c r="FVP37" s="196"/>
      <c r="FVQ37" s="182"/>
      <c r="FVR37" s="183"/>
      <c r="FVS37" s="184"/>
      <c r="FVT37" s="186"/>
      <c r="FVU37" s="189"/>
      <c r="FVV37" s="186"/>
      <c r="FVW37" s="186"/>
      <c r="FVX37" s="186"/>
      <c r="FVY37" s="188"/>
      <c r="FVZ37" s="186"/>
      <c r="FWA37" s="186"/>
      <c r="FWB37" s="196"/>
      <c r="FWC37" s="182"/>
      <c r="FWD37" s="183"/>
      <c r="FWE37" s="184"/>
      <c r="FWF37" s="186"/>
      <c r="FWG37" s="189"/>
      <c r="FWH37" s="186"/>
      <c r="FWI37" s="186"/>
      <c r="FWJ37" s="186"/>
      <c r="FWK37" s="188"/>
      <c r="FWL37" s="186"/>
      <c r="FWM37" s="186"/>
      <c r="FWN37" s="196"/>
      <c r="FWO37" s="182"/>
      <c r="FWP37" s="183"/>
      <c r="FWQ37" s="184"/>
      <c r="FWR37" s="186"/>
      <c r="FWS37" s="189"/>
      <c r="FWT37" s="186"/>
      <c r="FWU37" s="186"/>
      <c r="FWV37" s="186"/>
      <c r="FWW37" s="188"/>
      <c r="FWX37" s="186"/>
      <c r="FWY37" s="186"/>
      <c r="FWZ37" s="196"/>
      <c r="FXA37" s="182"/>
      <c r="FXB37" s="183"/>
      <c r="FXC37" s="184"/>
      <c r="FXD37" s="186"/>
      <c r="FXE37" s="189"/>
      <c r="FXF37" s="186"/>
      <c r="FXG37" s="186"/>
      <c r="FXH37" s="186"/>
      <c r="FXI37" s="188"/>
      <c r="FXJ37" s="186"/>
      <c r="FXK37" s="186"/>
      <c r="FXL37" s="196"/>
      <c r="FXM37" s="182"/>
      <c r="FXN37" s="183"/>
      <c r="FXO37" s="184"/>
      <c r="FXP37" s="186"/>
      <c r="FXQ37" s="189"/>
      <c r="FXR37" s="186"/>
      <c r="FXS37" s="186"/>
      <c r="FXT37" s="186"/>
      <c r="FXU37" s="188"/>
      <c r="FXV37" s="186"/>
      <c r="FXW37" s="186"/>
      <c r="FXX37" s="196"/>
      <c r="FXY37" s="182"/>
      <c r="FXZ37" s="183"/>
      <c r="FYA37" s="184"/>
      <c r="FYB37" s="186"/>
      <c r="FYC37" s="189"/>
      <c r="FYD37" s="186"/>
      <c r="FYE37" s="186"/>
      <c r="FYF37" s="186"/>
      <c r="FYG37" s="188"/>
      <c r="FYH37" s="186"/>
      <c r="FYI37" s="186"/>
      <c r="FYJ37" s="196"/>
      <c r="FYK37" s="182"/>
      <c r="FYL37" s="183"/>
      <c r="FYM37" s="184"/>
      <c r="FYN37" s="186"/>
      <c r="FYO37" s="189"/>
      <c r="FYP37" s="186"/>
      <c r="FYQ37" s="186"/>
      <c r="FYR37" s="186"/>
      <c r="FYS37" s="188"/>
      <c r="FYT37" s="186"/>
      <c r="FYU37" s="186"/>
      <c r="FYV37" s="196"/>
      <c r="FYW37" s="182"/>
      <c r="FYX37" s="183"/>
      <c r="FYY37" s="184"/>
      <c r="FYZ37" s="186"/>
      <c r="FZA37" s="189"/>
      <c r="FZB37" s="186"/>
      <c r="FZC37" s="186"/>
      <c r="FZD37" s="186"/>
      <c r="FZE37" s="188"/>
      <c r="FZF37" s="186"/>
      <c r="FZG37" s="186"/>
      <c r="FZH37" s="196"/>
      <c r="FZI37" s="182"/>
      <c r="FZJ37" s="183"/>
      <c r="FZK37" s="184"/>
      <c r="FZL37" s="186"/>
      <c r="FZM37" s="189"/>
      <c r="FZN37" s="186"/>
      <c r="FZO37" s="186"/>
      <c r="FZP37" s="186"/>
      <c r="FZQ37" s="188"/>
      <c r="FZR37" s="186"/>
      <c r="FZS37" s="186"/>
      <c r="FZT37" s="196"/>
      <c r="FZU37" s="182"/>
      <c r="FZV37" s="183"/>
      <c r="FZW37" s="184"/>
      <c r="FZX37" s="186"/>
      <c r="FZY37" s="189"/>
      <c r="FZZ37" s="186"/>
      <c r="GAA37" s="186"/>
      <c r="GAB37" s="186"/>
      <c r="GAC37" s="188"/>
      <c r="GAD37" s="186"/>
      <c r="GAE37" s="186"/>
      <c r="GAF37" s="196"/>
      <c r="GAG37" s="182"/>
      <c r="GAH37" s="183"/>
      <c r="GAI37" s="184"/>
      <c r="GAJ37" s="186"/>
      <c r="GAK37" s="189"/>
      <c r="GAL37" s="186"/>
      <c r="GAM37" s="186"/>
      <c r="GAN37" s="186"/>
      <c r="GAO37" s="188"/>
      <c r="GAP37" s="186"/>
      <c r="GAQ37" s="186"/>
      <c r="GAR37" s="196"/>
      <c r="GAS37" s="182"/>
      <c r="GAT37" s="183"/>
      <c r="GAU37" s="184"/>
      <c r="GAV37" s="186"/>
      <c r="GAW37" s="189"/>
      <c r="GAX37" s="186"/>
      <c r="GAY37" s="186"/>
      <c r="GAZ37" s="186"/>
      <c r="GBA37" s="188"/>
      <c r="GBB37" s="186"/>
      <c r="GBC37" s="186"/>
      <c r="GBD37" s="196"/>
      <c r="GBE37" s="182"/>
      <c r="GBF37" s="183"/>
      <c r="GBG37" s="184"/>
      <c r="GBH37" s="186"/>
      <c r="GBI37" s="189"/>
      <c r="GBJ37" s="186"/>
      <c r="GBK37" s="186"/>
      <c r="GBL37" s="186"/>
      <c r="GBM37" s="188"/>
      <c r="GBN37" s="186"/>
      <c r="GBO37" s="186"/>
      <c r="GBP37" s="196"/>
      <c r="GBQ37" s="182"/>
      <c r="GBR37" s="183"/>
      <c r="GBS37" s="184"/>
      <c r="GBT37" s="186"/>
      <c r="GBU37" s="189"/>
      <c r="GBV37" s="186"/>
      <c r="GBW37" s="186"/>
      <c r="GBX37" s="186"/>
      <c r="GBY37" s="188"/>
      <c r="GBZ37" s="186"/>
      <c r="GCA37" s="186"/>
      <c r="GCB37" s="196"/>
      <c r="GCC37" s="182"/>
      <c r="GCD37" s="183"/>
      <c r="GCE37" s="184"/>
      <c r="GCF37" s="186"/>
      <c r="GCG37" s="189"/>
      <c r="GCH37" s="186"/>
      <c r="GCI37" s="186"/>
      <c r="GCJ37" s="186"/>
      <c r="GCK37" s="188"/>
      <c r="GCL37" s="186"/>
      <c r="GCM37" s="186"/>
      <c r="GCN37" s="196"/>
      <c r="GCO37" s="182"/>
      <c r="GCP37" s="183"/>
      <c r="GCQ37" s="184"/>
      <c r="GCR37" s="186"/>
      <c r="GCS37" s="189"/>
      <c r="GCT37" s="186"/>
      <c r="GCU37" s="186"/>
      <c r="GCV37" s="186"/>
      <c r="GCW37" s="188"/>
      <c r="GCX37" s="186"/>
      <c r="GCY37" s="186"/>
      <c r="GCZ37" s="196"/>
      <c r="GDA37" s="182"/>
      <c r="GDB37" s="183"/>
      <c r="GDC37" s="184"/>
      <c r="GDD37" s="186"/>
      <c r="GDE37" s="189"/>
      <c r="GDF37" s="186"/>
      <c r="GDG37" s="186"/>
      <c r="GDH37" s="186"/>
      <c r="GDI37" s="188"/>
      <c r="GDJ37" s="186"/>
      <c r="GDK37" s="186"/>
      <c r="GDL37" s="196"/>
      <c r="GDM37" s="182"/>
      <c r="GDN37" s="183"/>
      <c r="GDO37" s="184"/>
      <c r="GDP37" s="186"/>
      <c r="GDQ37" s="189"/>
      <c r="GDR37" s="186"/>
      <c r="GDS37" s="186"/>
      <c r="GDT37" s="186"/>
      <c r="GDU37" s="188"/>
      <c r="GDV37" s="186"/>
      <c r="GDW37" s="186"/>
      <c r="GDX37" s="196"/>
      <c r="GDY37" s="182"/>
      <c r="GDZ37" s="183"/>
      <c r="GEA37" s="184"/>
      <c r="GEB37" s="186"/>
      <c r="GEC37" s="189"/>
      <c r="GED37" s="186"/>
      <c r="GEE37" s="186"/>
      <c r="GEF37" s="186"/>
      <c r="GEG37" s="188"/>
      <c r="GEH37" s="186"/>
      <c r="GEI37" s="186"/>
      <c r="GEJ37" s="196"/>
      <c r="GEK37" s="182"/>
      <c r="GEL37" s="183"/>
      <c r="GEM37" s="184"/>
      <c r="GEN37" s="186"/>
      <c r="GEO37" s="189"/>
      <c r="GEP37" s="186"/>
      <c r="GEQ37" s="186"/>
      <c r="GER37" s="186"/>
      <c r="GES37" s="188"/>
      <c r="GET37" s="186"/>
      <c r="GEU37" s="186"/>
      <c r="GEV37" s="196"/>
      <c r="GEW37" s="182"/>
      <c r="GEX37" s="183"/>
      <c r="GEY37" s="184"/>
      <c r="GEZ37" s="186"/>
      <c r="GFA37" s="189"/>
      <c r="GFB37" s="186"/>
      <c r="GFC37" s="186"/>
      <c r="GFD37" s="186"/>
      <c r="GFE37" s="188"/>
      <c r="GFF37" s="186"/>
      <c r="GFG37" s="186"/>
      <c r="GFH37" s="196"/>
      <c r="GFI37" s="182"/>
      <c r="GFJ37" s="183"/>
      <c r="GFK37" s="184"/>
      <c r="GFL37" s="186"/>
      <c r="GFM37" s="189"/>
      <c r="GFN37" s="186"/>
      <c r="GFO37" s="186"/>
      <c r="GFP37" s="186"/>
      <c r="GFQ37" s="188"/>
      <c r="GFR37" s="186"/>
      <c r="GFS37" s="186"/>
      <c r="GFT37" s="196"/>
      <c r="GFU37" s="182"/>
      <c r="GFV37" s="183"/>
      <c r="GFW37" s="184"/>
      <c r="GFX37" s="186"/>
      <c r="GFY37" s="189"/>
      <c r="GFZ37" s="186"/>
      <c r="GGA37" s="186"/>
      <c r="GGB37" s="186"/>
      <c r="GGC37" s="188"/>
      <c r="GGD37" s="186"/>
      <c r="GGE37" s="186"/>
      <c r="GGF37" s="196"/>
      <c r="GGG37" s="182"/>
      <c r="GGH37" s="183"/>
      <c r="GGI37" s="184"/>
      <c r="GGJ37" s="186"/>
      <c r="GGK37" s="189"/>
      <c r="GGL37" s="186"/>
      <c r="GGM37" s="186"/>
      <c r="GGN37" s="186"/>
      <c r="GGO37" s="188"/>
      <c r="GGP37" s="186"/>
      <c r="GGQ37" s="186"/>
      <c r="GGR37" s="196"/>
      <c r="GGS37" s="182"/>
      <c r="GGT37" s="183"/>
      <c r="GGU37" s="184"/>
      <c r="GGV37" s="186"/>
      <c r="GGW37" s="189"/>
      <c r="GGX37" s="186"/>
      <c r="GGY37" s="186"/>
      <c r="GGZ37" s="186"/>
      <c r="GHA37" s="188"/>
      <c r="GHB37" s="186"/>
      <c r="GHC37" s="186"/>
      <c r="GHD37" s="196"/>
      <c r="GHE37" s="182"/>
      <c r="GHF37" s="183"/>
      <c r="GHG37" s="184"/>
      <c r="GHH37" s="186"/>
      <c r="GHI37" s="189"/>
      <c r="GHJ37" s="186"/>
      <c r="GHK37" s="186"/>
      <c r="GHL37" s="186"/>
      <c r="GHM37" s="188"/>
      <c r="GHN37" s="186"/>
      <c r="GHO37" s="186"/>
      <c r="GHP37" s="196"/>
      <c r="GHQ37" s="182"/>
      <c r="GHR37" s="183"/>
      <c r="GHS37" s="184"/>
      <c r="GHT37" s="186"/>
      <c r="GHU37" s="189"/>
      <c r="GHV37" s="186"/>
      <c r="GHW37" s="186"/>
      <c r="GHX37" s="186"/>
      <c r="GHY37" s="188"/>
      <c r="GHZ37" s="186"/>
      <c r="GIA37" s="186"/>
      <c r="GIB37" s="196"/>
      <c r="GIC37" s="182"/>
      <c r="GID37" s="183"/>
      <c r="GIE37" s="184"/>
      <c r="GIF37" s="186"/>
      <c r="GIG37" s="189"/>
      <c r="GIH37" s="186"/>
      <c r="GII37" s="186"/>
      <c r="GIJ37" s="186"/>
      <c r="GIK37" s="188"/>
      <c r="GIL37" s="186"/>
      <c r="GIM37" s="186"/>
      <c r="GIN37" s="196"/>
      <c r="GIO37" s="182"/>
      <c r="GIP37" s="183"/>
      <c r="GIQ37" s="184"/>
      <c r="GIR37" s="186"/>
      <c r="GIS37" s="189"/>
      <c r="GIT37" s="186"/>
      <c r="GIU37" s="186"/>
      <c r="GIV37" s="186"/>
      <c r="GIW37" s="188"/>
      <c r="GIX37" s="186"/>
      <c r="GIY37" s="186"/>
      <c r="GIZ37" s="196"/>
      <c r="GJA37" s="182"/>
      <c r="GJB37" s="183"/>
      <c r="GJC37" s="184"/>
      <c r="GJD37" s="186"/>
      <c r="GJE37" s="189"/>
      <c r="GJF37" s="186"/>
      <c r="GJG37" s="186"/>
      <c r="GJH37" s="186"/>
      <c r="GJI37" s="188"/>
      <c r="GJJ37" s="186"/>
      <c r="GJK37" s="186"/>
      <c r="GJL37" s="196"/>
      <c r="GJM37" s="182"/>
      <c r="GJN37" s="183"/>
      <c r="GJO37" s="184"/>
      <c r="GJP37" s="186"/>
      <c r="GJQ37" s="189"/>
      <c r="GJR37" s="186"/>
      <c r="GJS37" s="186"/>
      <c r="GJT37" s="186"/>
      <c r="GJU37" s="188"/>
      <c r="GJV37" s="186"/>
      <c r="GJW37" s="186"/>
      <c r="GJX37" s="196"/>
      <c r="GJY37" s="182"/>
      <c r="GJZ37" s="183"/>
      <c r="GKA37" s="184"/>
      <c r="GKB37" s="186"/>
      <c r="GKC37" s="189"/>
      <c r="GKD37" s="186"/>
      <c r="GKE37" s="186"/>
      <c r="GKF37" s="186"/>
      <c r="GKG37" s="188"/>
      <c r="GKH37" s="186"/>
      <c r="GKI37" s="186"/>
      <c r="GKJ37" s="196"/>
      <c r="GKK37" s="182"/>
      <c r="GKL37" s="183"/>
      <c r="GKM37" s="184"/>
      <c r="GKN37" s="186"/>
      <c r="GKO37" s="189"/>
      <c r="GKP37" s="186"/>
      <c r="GKQ37" s="186"/>
      <c r="GKR37" s="186"/>
      <c r="GKS37" s="188"/>
      <c r="GKT37" s="186"/>
      <c r="GKU37" s="186"/>
      <c r="GKV37" s="196"/>
      <c r="GKW37" s="182"/>
      <c r="GKX37" s="183"/>
      <c r="GKY37" s="184"/>
      <c r="GKZ37" s="186"/>
      <c r="GLA37" s="189"/>
      <c r="GLB37" s="186"/>
      <c r="GLC37" s="186"/>
      <c r="GLD37" s="186"/>
      <c r="GLE37" s="188"/>
      <c r="GLF37" s="186"/>
      <c r="GLG37" s="186"/>
      <c r="GLH37" s="196"/>
      <c r="GLI37" s="182"/>
      <c r="GLJ37" s="183"/>
      <c r="GLK37" s="184"/>
      <c r="GLL37" s="186"/>
      <c r="GLM37" s="189"/>
      <c r="GLN37" s="186"/>
      <c r="GLO37" s="186"/>
      <c r="GLP37" s="186"/>
      <c r="GLQ37" s="188"/>
      <c r="GLR37" s="186"/>
      <c r="GLS37" s="186"/>
      <c r="GLT37" s="196"/>
      <c r="GLU37" s="182"/>
      <c r="GLV37" s="183"/>
      <c r="GLW37" s="184"/>
      <c r="GLX37" s="186"/>
      <c r="GLY37" s="189"/>
      <c r="GLZ37" s="186"/>
      <c r="GMA37" s="186"/>
      <c r="GMB37" s="186"/>
      <c r="GMC37" s="188"/>
      <c r="GMD37" s="186"/>
      <c r="GME37" s="186"/>
      <c r="GMF37" s="196"/>
      <c r="GMG37" s="182"/>
      <c r="GMH37" s="183"/>
      <c r="GMI37" s="184"/>
      <c r="GMJ37" s="186"/>
      <c r="GMK37" s="189"/>
      <c r="GML37" s="186"/>
      <c r="GMM37" s="186"/>
      <c r="GMN37" s="186"/>
      <c r="GMO37" s="188"/>
      <c r="GMP37" s="186"/>
      <c r="GMQ37" s="186"/>
      <c r="GMR37" s="196"/>
      <c r="GMS37" s="182"/>
      <c r="GMT37" s="183"/>
      <c r="GMU37" s="184"/>
      <c r="GMV37" s="186"/>
      <c r="GMW37" s="189"/>
      <c r="GMX37" s="186"/>
      <c r="GMY37" s="186"/>
      <c r="GMZ37" s="186"/>
      <c r="GNA37" s="188"/>
      <c r="GNB37" s="186"/>
      <c r="GNC37" s="186"/>
      <c r="GND37" s="196"/>
      <c r="GNE37" s="182"/>
      <c r="GNF37" s="183"/>
      <c r="GNG37" s="184"/>
      <c r="GNH37" s="186"/>
      <c r="GNI37" s="189"/>
      <c r="GNJ37" s="186"/>
      <c r="GNK37" s="186"/>
      <c r="GNL37" s="186"/>
      <c r="GNM37" s="188"/>
      <c r="GNN37" s="186"/>
      <c r="GNO37" s="186"/>
      <c r="GNP37" s="196"/>
      <c r="GNQ37" s="182"/>
      <c r="GNR37" s="183"/>
      <c r="GNS37" s="184"/>
      <c r="GNT37" s="186"/>
      <c r="GNU37" s="189"/>
      <c r="GNV37" s="186"/>
      <c r="GNW37" s="186"/>
      <c r="GNX37" s="186"/>
      <c r="GNY37" s="188"/>
      <c r="GNZ37" s="186"/>
      <c r="GOA37" s="186"/>
      <c r="GOB37" s="196"/>
      <c r="GOC37" s="182"/>
      <c r="GOD37" s="183"/>
      <c r="GOE37" s="184"/>
      <c r="GOF37" s="186"/>
      <c r="GOG37" s="189"/>
      <c r="GOH37" s="186"/>
      <c r="GOI37" s="186"/>
      <c r="GOJ37" s="186"/>
      <c r="GOK37" s="188"/>
      <c r="GOL37" s="186"/>
      <c r="GOM37" s="186"/>
      <c r="GON37" s="196"/>
      <c r="GOO37" s="182"/>
      <c r="GOP37" s="183"/>
      <c r="GOQ37" s="184"/>
      <c r="GOR37" s="186"/>
      <c r="GOS37" s="189"/>
      <c r="GOT37" s="186"/>
      <c r="GOU37" s="186"/>
      <c r="GOV37" s="186"/>
      <c r="GOW37" s="188"/>
      <c r="GOX37" s="186"/>
      <c r="GOY37" s="186"/>
      <c r="GOZ37" s="196"/>
      <c r="GPA37" s="182"/>
      <c r="GPB37" s="183"/>
      <c r="GPC37" s="184"/>
      <c r="GPD37" s="186"/>
      <c r="GPE37" s="189"/>
      <c r="GPF37" s="186"/>
      <c r="GPG37" s="186"/>
      <c r="GPH37" s="186"/>
      <c r="GPI37" s="188"/>
      <c r="GPJ37" s="186"/>
      <c r="GPK37" s="186"/>
      <c r="GPL37" s="196"/>
      <c r="GPM37" s="182"/>
      <c r="GPN37" s="183"/>
      <c r="GPO37" s="184"/>
      <c r="GPP37" s="186"/>
      <c r="GPQ37" s="189"/>
      <c r="GPR37" s="186"/>
      <c r="GPS37" s="186"/>
      <c r="GPT37" s="186"/>
      <c r="GPU37" s="188"/>
      <c r="GPV37" s="186"/>
      <c r="GPW37" s="186"/>
      <c r="GPX37" s="196"/>
      <c r="GPY37" s="182"/>
      <c r="GPZ37" s="183"/>
      <c r="GQA37" s="184"/>
      <c r="GQB37" s="186"/>
      <c r="GQC37" s="189"/>
      <c r="GQD37" s="186"/>
      <c r="GQE37" s="186"/>
      <c r="GQF37" s="186"/>
      <c r="GQG37" s="188"/>
      <c r="GQH37" s="186"/>
      <c r="GQI37" s="186"/>
      <c r="GQJ37" s="196"/>
      <c r="GQK37" s="182"/>
      <c r="GQL37" s="183"/>
      <c r="GQM37" s="184"/>
      <c r="GQN37" s="186"/>
      <c r="GQO37" s="189"/>
      <c r="GQP37" s="186"/>
      <c r="GQQ37" s="186"/>
      <c r="GQR37" s="186"/>
      <c r="GQS37" s="188"/>
      <c r="GQT37" s="186"/>
      <c r="GQU37" s="186"/>
      <c r="GQV37" s="196"/>
      <c r="GQW37" s="182"/>
      <c r="GQX37" s="183"/>
      <c r="GQY37" s="184"/>
      <c r="GQZ37" s="186"/>
      <c r="GRA37" s="189"/>
      <c r="GRB37" s="186"/>
      <c r="GRC37" s="186"/>
      <c r="GRD37" s="186"/>
      <c r="GRE37" s="188"/>
      <c r="GRF37" s="186"/>
      <c r="GRG37" s="186"/>
      <c r="GRH37" s="196"/>
      <c r="GRI37" s="182"/>
      <c r="GRJ37" s="183"/>
      <c r="GRK37" s="184"/>
      <c r="GRL37" s="186"/>
      <c r="GRM37" s="189"/>
      <c r="GRN37" s="186"/>
      <c r="GRO37" s="186"/>
      <c r="GRP37" s="186"/>
      <c r="GRQ37" s="188"/>
      <c r="GRR37" s="186"/>
      <c r="GRS37" s="186"/>
      <c r="GRT37" s="196"/>
      <c r="GRU37" s="182"/>
      <c r="GRV37" s="183"/>
      <c r="GRW37" s="184"/>
      <c r="GRX37" s="186"/>
      <c r="GRY37" s="189"/>
      <c r="GRZ37" s="186"/>
      <c r="GSA37" s="186"/>
      <c r="GSB37" s="186"/>
      <c r="GSC37" s="188"/>
      <c r="GSD37" s="186"/>
      <c r="GSE37" s="186"/>
      <c r="GSF37" s="196"/>
      <c r="GSG37" s="182"/>
      <c r="GSH37" s="183"/>
      <c r="GSI37" s="184"/>
      <c r="GSJ37" s="186"/>
      <c r="GSK37" s="189"/>
      <c r="GSL37" s="186"/>
      <c r="GSM37" s="186"/>
      <c r="GSN37" s="186"/>
      <c r="GSO37" s="188"/>
      <c r="GSP37" s="186"/>
      <c r="GSQ37" s="186"/>
      <c r="GSR37" s="196"/>
      <c r="GSS37" s="182"/>
      <c r="GST37" s="183"/>
      <c r="GSU37" s="184"/>
      <c r="GSV37" s="186"/>
      <c r="GSW37" s="189"/>
      <c r="GSX37" s="186"/>
      <c r="GSY37" s="186"/>
      <c r="GSZ37" s="186"/>
      <c r="GTA37" s="188"/>
      <c r="GTB37" s="186"/>
      <c r="GTC37" s="186"/>
      <c r="GTD37" s="196"/>
      <c r="GTE37" s="182"/>
      <c r="GTF37" s="183"/>
      <c r="GTG37" s="184"/>
      <c r="GTH37" s="186"/>
      <c r="GTI37" s="189"/>
      <c r="GTJ37" s="186"/>
      <c r="GTK37" s="186"/>
      <c r="GTL37" s="186"/>
      <c r="GTM37" s="188"/>
      <c r="GTN37" s="186"/>
      <c r="GTO37" s="186"/>
      <c r="GTP37" s="196"/>
      <c r="GTQ37" s="182"/>
      <c r="GTR37" s="183"/>
      <c r="GTS37" s="184"/>
      <c r="GTT37" s="186"/>
      <c r="GTU37" s="189"/>
      <c r="GTV37" s="186"/>
      <c r="GTW37" s="186"/>
      <c r="GTX37" s="186"/>
      <c r="GTY37" s="188"/>
      <c r="GTZ37" s="186"/>
      <c r="GUA37" s="186"/>
      <c r="GUB37" s="196"/>
      <c r="GUC37" s="182"/>
      <c r="GUD37" s="183"/>
      <c r="GUE37" s="184"/>
      <c r="GUF37" s="186"/>
      <c r="GUG37" s="189"/>
      <c r="GUH37" s="186"/>
      <c r="GUI37" s="186"/>
      <c r="GUJ37" s="186"/>
      <c r="GUK37" s="188"/>
      <c r="GUL37" s="186"/>
      <c r="GUM37" s="186"/>
      <c r="GUN37" s="196"/>
      <c r="GUO37" s="182"/>
      <c r="GUP37" s="183"/>
      <c r="GUQ37" s="184"/>
      <c r="GUR37" s="186"/>
      <c r="GUS37" s="189"/>
      <c r="GUT37" s="186"/>
      <c r="GUU37" s="186"/>
      <c r="GUV37" s="186"/>
      <c r="GUW37" s="188"/>
      <c r="GUX37" s="186"/>
      <c r="GUY37" s="186"/>
      <c r="GUZ37" s="196"/>
      <c r="GVA37" s="182"/>
      <c r="GVB37" s="183"/>
      <c r="GVC37" s="184"/>
      <c r="GVD37" s="186"/>
      <c r="GVE37" s="189"/>
      <c r="GVF37" s="186"/>
      <c r="GVG37" s="186"/>
      <c r="GVH37" s="186"/>
      <c r="GVI37" s="188"/>
      <c r="GVJ37" s="186"/>
      <c r="GVK37" s="186"/>
      <c r="GVL37" s="196"/>
      <c r="GVM37" s="182"/>
      <c r="GVN37" s="183"/>
      <c r="GVO37" s="184"/>
      <c r="GVP37" s="186"/>
      <c r="GVQ37" s="189"/>
      <c r="GVR37" s="186"/>
      <c r="GVS37" s="186"/>
      <c r="GVT37" s="186"/>
      <c r="GVU37" s="188"/>
      <c r="GVV37" s="186"/>
      <c r="GVW37" s="186"/>
      <c r="GVX37" s="196"/>
      <c r="GVY37" s="182"/>
      <c r="GVZ37" s="183"/>
      <c r="GWA37" s="184"/>
      <c r="GWB37" s="186"/>
      <c r="GWC37" s="189"/>
      <c r="GWD37" s="186"/>
      <c r="GWE37" s="186"/>
      <c r="GWF37" s="186"/>
      <c r="GWG37" s="188"/>
      <c r="GWH37" s="186"/>
      <c r="GWI37" s="186"/>
      <c r="GWJ37" s="196"/>
      <c r="GWK37" s="182"/>
      <c r="GWL37" s="183"/>
      <c r="GWM37" s="184"/>
      <c r="GWN37" s="186"/>
      <c r="GWO37" s="189"/>
      <c r="GWP37" s="186"/>
      <c r="GWQ37" s="186"/>
      <c r="GWR37" s="186"/>
      <c r="GWS37" s="188"/>
      <c r="GWT37" s="186"/>
      <c r="GWU37" s="186"/>
      <c r="GWV37" s="196"/>
      <c r="GWW37" s="182"/>
      <c r="GWX37" s="183"/>
      <c r="GWY37" s="184"/>
      <c r="GWZ37" s="186"/>
      <c r="GXA37" s="189"/>
      <c r="GXB37" s="186"/>
      <c r="GXC37" s="186"/>
      <c r="GXD37" s="186"/>
      <c r="GXE37" s="188"/>
      <c r="GXF37" s="186"/>
      <c r="GXG37" s="186"/>
      <c r="GXH37" s="196"/>
      <c r="GXI37" s="182"/>
      <c r="GXJ37" s="183"/>
      <c r="GXK37" s="184"/>
      <c r="GXL37" s="186"/>
      <c r="GXM37" s="189"/>
      <c r="GXN37" s="186"/>
      <c r="GXO37" s="186"/>
      <c r="GXP37" s="186"/>
      <c r="GXQ37" s="188"/>
      <c r="GXR37" s="186"/>
      <c r="GXS37" s="186"/>
      <c r="GXT37" s="196"/>
      <c r="GXU37" s="182"/>
      <c r="GXV37" s="183"/>
      <c r="GXW37" s="184"/>
      <c r="GXX37" s="186"/>
      <c r="GXY37" s="189"/>
      <c r="GXZ37" s="186"/>
      <c r="GYA37" s="186"/>
      <c r="GYB37" s="186"/>
      <c r="GYC37" s="188"/>
      <c r="GYD37" s="186"/>
      <c r="GYE37" s="186"/>
      <c r="GYF37" s="196"/>
      <c r="GYG37" s="182"/>
      <c r="GYH37" s="183"/>
      <c r="GYI37" s="184"/>
      <c r="GYJ37" s="186"/>
      <c r="GYK37" s="189"/>
      <c r="GYL37" s="186"/>
      <c r="GYM37" s="186"/>
      <c r="GYN37" s="186"/>
      <c r="GYO37" s="188"/>
      <c r="GYP37" s="186"/>
      <c r="GYQ37" s="186"/>
      <c r="GYR37" s="196"/>
      <c r="GYS37" s="182"/>
      <c r="GYT37" s="183"/>
      <c r="GYU37" s="184"/>
      <c r="GYV37" s="186"/>
      <c r="GYW37" s="189"/>
      <c r="GYX37" s="186"/>
      <c r="GYY37" s="186"/>
      <c r="GYZ37" s="186"/>
      <c r="GZA37" s="188"/>
      <c r="GZB37" s="186"/>
      <c r="GZC37" s="186"/>
      <c r="GZD37" s="196"/>
      <c r="GZE37" s="182"/>
      <c r="GZF37" s="183"/>
      <c r="GZG37" s="184"/>
      <c r="GZH37" s="186"/>
      <c r="GZI37" s="189"/>
      <c r="GZJ37" s="186"/>
      <c r="GZK37" s="186"/>
      <c r="GZL37" s="186"/>
      <c r="GZM37" s="188"/>
      <c r="GZN37" s="186"/>
      <c r="GZO37" s="186"/>
      <c r="GZP37" s="196"/>
      <c r="GZQ37" s="182"/>
      <c r="GZR37" s="183"/>
      <c r="GZS37" s="184"/>
      <c r="GZT37" s="186"/>
      <c r="GZU37" s="189"/>
      <c r="GZV37" s="186"/>
      <c r="GZW37" s="186"/>
      <c r="GZX37" s="186"/>
      <c r="GZY37" s="188"/>
      <c r="GZZ37" s="186"/>
      <c r="HAA37" s="186"/>
      <c r="HAB37" s="196"/>
      <c r="HAC37" s="182"/>
      <c r="HAD37" s="183"/>
      <c r="HAE37" s="184"/>
      <c r="HAF37" s="186"/>
      <c r="HAG37" s="189"/>
      <c r="HAH37" s="186"/>
      <c r="HAI37" s="186"/>
      <c r="HAJ37" s="186"/>
      <c r="HAK37" s="188"/>
      <c r="HAL37" s="186"/>
      <c r="HAM37" s="186"/>
      <c r="HAN37" s="196"/>
      <c r="HAO37" s="182"/>
      <c r="HAP37" s="183"/>
      <c r="HAQ37" s="184"/>
      <c r="HAR37" s="186"/>
      <c r="HAS37" s="189"/>
      <c r="HAT37" s="186"/>
      <c r="HAU37" s="186"/>
      <c r="HAV37" s="186"/>
      <c r="HAW37" s="188"/>
      <c r="HAX37" s="186"/>
      <c r="HAY37" s="186"/>
      <c r="HAZ37" s="196"/>
      <c r="HBA37" s="182"/>
      <c r="HBB37" s="183"/>
      <c r="HBC37" s="184"/>
      <c r="HBD37" s="186"/>
      <c r="HBE37" s="189"/>
      <c r="HBF37" s="186"/>
      <c r="HBG37" s="186"/>
      <c r="HBH37" s="186"/>
      <c r="HBI37" s="188"/>
      <c r="HBJ37" s="186"/>
      <c r="HBK37" s="186"/>
      <c r="HBL37" s="196"/>
      <c r="HBM37" s="182"/>
      <c r="HBN37" s="183"/>
      <c r="HBO37" s="184"/>
      <c r="HBP37" s="186"/>
      <c r="HBQ37" s="189"/>
      <c r="HBR37" s="186"/>
      <c r="HBS37" s="186"/>
      <c r="HBT37" s="186"/>
      <c r="HBU37" s="188"/>
      <c r="HBV37" s="186"/>
      <c r="HBW37" s="186"/>
      <c r="HBX37" s="196"/>
      <c r="HBY37" s="182"/>
      <c r="HBZ37" s="183"/>
      <c r="HCA37" s="184"/>
      <c r="HCB37" s="186"/>
      <c r="HCC37" s="189"/>
      <c r="HCD37" s="186"/>
      <c r="HCE37" s="186"/>
      <c r="HCF37" s="186"/>
      <c r="HCG37" s="188"/>
      <c r="HCH37" s="186"/>
      <c r="HCI37" s="186"/>
      <c r="HCJ37" s="196"/>
      <c r="HCK37" s="182"/>
      <c r="HCL37" s="183"/>
      <c r="HCM37" s="184"/>
      <c r="HCN37" s="186"/>
      <c r="HCO37" s="189"/>
      <c r="HCP37" s="186"/>
      <c r="HCQ37" s="186"/>
      <c r="HCR37" s="186"/>
      <c r="HCS37" s="188"/>
      <c r="HCT37" s="186"/>
      <c r="HCU37" s="186"/>
      <c r="HCV37" s="196"/>
      <c r="HCW37" s="182"/>
      <c r="HCX37" s="183"/>
      <c r="HCY37" s="184"/>
      <c r="HCZ37" s="186"/>
      <c r="HDA37" s="189"/>
      <c r="HDB37" s="186"/>
      <c r="HDC37" s="186"/>
      <c r="HDD37" s="186"/>
      <c r="HDE37" s="188"/>
      <c r="HDF37" s="186"/>
      <c r="HDG37" s="186"/>
      <c r="HDH37" s="196"/>
      <c r="HDI37" s="182"/>
      <c r="HDJ37" s="183"/>
      <c r="HDK37" s="184"/>
      <c r="HDL37" s="186"/>
      <c r="HDM37" s="189"/>
      <c r="HDN37" s="186"/>
      <c r="HDO37" s="186"/>
      <c r="HDP37" s="186"/>
      <c r="HDQ37" s="188"/>
      <c r="HDR37" s="186"/>
      <c r="HDS37" s="186"/>
      <c r="HDT37" s="196"/>
      <c r="HDU37" s="182"/>
      <c r="HDV37" s="183"/>
      <c r="HDW37" s="184"/>
      <c r="HDX37" s="186"/>
      <c r="HDY37" s="189"/>
      <c r="HDZ37" s="186"/>
      <c r="HEA37" s="186"/>
      <c r="HEB37" s="186"/>
      <c r="HEC37" s="188"/>
      <c r="HED37" s="186"/>
      <c r="HEE37" s="186"/>
      <c r="HEF37" s="196"/>
      <c r="HEG37" s="182"/>
      <c r="HEH37" s="183"/>
      <c r="HEI37" s="184"/>
      <c r="HEJ37" s="186"/>
      <c r="HEK37" s="189"/>
      <c r="HEL37" s="186"/>
      <c r="HEM37" s="186"/>
      <c r="HEN37" s="186"/>
      <c r="HEO37" s="188"/>
      <c r="HEP37" s="186"/>
      <c r="HEQ37" s="186"/>
      <c r="HER37" s="196"/>
      <c r="HES37" s="182"/>
      <c r="HET37" s="183"/>
      <c r="HEU37" s="184"/>
      <c r="HEV37" s="186"/>
      <c r="HEW37" s="189"/>
      <c r="HEX37" s="186"/>
      <c r="HEY37" s="186"/>
      <c r="HEZ37" s="186"/>
      <c r="HFA37" s="188"/>
      <c r="HFB37" s="186"/>
      <c r="HFC37" s="186"/>
      <c r="HFD37" s="196"/>
      <c r="HFE37" s="182"/>
      <c r="HFF37" s="183"/>
      <c r="HFG37" s="184"/>
      <c r="HFH37" s="186"/>
      <c r="HFI37" s="189"/>
      <c r="HFJ37" s="186"/>
      <c r="HFK37" s="186"/>
      <c r="HFL37" s="186"/>
      <c r="HFM37" s="188"/>
      <c r="HFN37" s="186"/>
      <c r="HFO37" s="186"/>
      <c r="HFP37" s="196"/>
      <c r="HFQ37" s="182"/>
      <c r="HFR37" s="183"/>
      <c r="HFS37" s="184"/>
      <c r="HFT37" s="186"/>
      <c r="HFU37" s="189"/>
      <c r="HFV37" s="186"/>
      <c r="HFW37" s="186"/>
      <c r="HFX37" s="186"/>
      <c r="HFY37" s="188"/>
      <c r="HFZ37" s="186"/>
      <c r="HGA37" s="186"/>
      <c r="HGB37" s="196"/>
      <c r="HGC37" s="182"/>
      <c r="HGD37" s="183"/>
      <c r="HGE37" s="184"/>
      <c r="HGF37" s="186"/>
      <c r="HGG37" s="189"/>
      <c r="HGH37" s="186"/>
      <c r="HGI37" s="186"/>
      <c r="HGJ37" s="186"/>
      <c r="HGK37" s="188"/>
      <c r="HGL37" s="186"/>
      <c r="HGM37" s="186"/>
      <c r="HGN37" s="196"/>
      <c r="HGO37" s="182"/>
      <c r="HGP37" s="183"/>
      <c r="HGQ37" s="184"/>
      <c r="HGR37" s="186"/>
      <c r="HGS37" s="189"/>
      <c r="HGT37" s="186"/>
      <c r="HGU37" s="186"/>
      <c r="HGV37" s="186"/>
      <c r="HGW37" s="188"/>
      <c r="HGX37" s="186"/>
      <c r="HGY37" s="186"/>
      <c r="HGZ37" s="196"/>
      <c r="HHA37" s="182"/>
      <c r="HHB37" s="183"/>
      <c r="HHC37" s="184"/>
      <c r="HHD37" s="186"/>
      <c r="HHE37" s="189"/>
      <c r="HHF37" s="186"/>
      <c r="HHG37" s="186"/>
      <c r="HHH37" s="186"/>
      <c r="HHI37" s="188"/>
      <c r="HHJ37" s="186"/>
      <c r="HHK37" s="186"/>
      <c r="HHL37" s="196"/>
      <c r="HHM37" s="182"/>
      <c r="HHN37" s="183"/>
      <c r="HHO37" s="184"/>
      <c r="HHP37" s="186"/>
      <c r="HHQ37" s="189"/>
      <c r="HHR37" s="186"/>
      <c r="HHS37" s="186"/>
      <c r="HHT37" s="186"/>
      <c r="HHU37" s="188"/>
      <c r="HHV37" s="186"/>
      <c r="HHW37" s="186"/>
      <c r="HHX37" s="196"/>
      <c r="HHY37" s="182"/>
      <c r="HHZ37" s="183"/>
      <c r="HIA37" s="184"/>
      <c r="HIB37" s="186"/>
      <c r="HIC37" s="189"/>
      <c r="HID37" s="186"/>
      <c r="HIE37" s="186"/>
      <c r="HIF37" s="186"/>
      <c r="HIG37" s="188"/>
      <c r="HIH37" s="186"/>
      <c r="HII37" s="186"/>
      <c r="HIJ37" s="196"/>
      <c r="HIK37" s="182"/>
      <c r="HIL37" s="183"/>
      <c r="HIM37" s="184"/>
      <c r="HIN37" s="186"/>
      <c r="HIO37" s="189"/>
      <c r="HIP37" s="186"/>
      <c r="HIQ37" s="186"/>
      <c r="HIR37" s="186"/>
      <c r="HIS37" s="188"/>
      <c r="HIT37" s="186"/>
      <c r="HIU37" s="186"/>
      <c r="HIV37" s="196"/>
      <c r="HIW37" s="182"/>
      <c r="HIX37" s="183"/>
      <c r="HIY37" s="184"/>
      <c r="HIZ37" s="186"/>
      <c r="HJA37" s="189"/>
      <c r="HJB37" s="186"/>
      <c r="HJC37" s="186"/>
      <c r="HJD37" s="186"/>
      <c r="HJE37" s="188"/>
      <c r="HJF37" s="186"/>
      <c r="HJG37" s="186"/>
      <c r="HJH37" s="196"/>
      <c r="HJI37" s="182"/>
      <c r="HJJ37" s="183"/>
      <c r="HJK37" s="184"/>
      <c r="HJL37" s="186"/>
      <c r="HJM37" s="189"/>
      <c r="HJN37" s="186"/>
      <c r="HJO37" s="186"/>
      <c r="HJP37" s="186"/>
      <c r="HJQ37" s="188"/>
      <c r="HJR37" s="186"/>
      <c r="HJS37" s="186"/>
      <c r="HJT37" s="196"/>
      <c r="HJU37" s="182"/>
      <c r="HJV37" s="183"/>
      <c r="HJW37" s="184"/>
      <c r="HJX37" s="186"/>
      <c r="HJY37" s="189"/>
      <c r="HJZ37" s="186"/>
      <c r="HKA37" s="186"/>
      <c r="HKB37" s="186"/>
      <c r="HKC37" s="188"/>
      <c r="HKD37" s="186"/>
      <c r="HKE37" s="186"/>
      <c r="HKF37" s="196"/>
      <c r="HKG37" s="182"/>
      <c r="HKH37" s="183"/>
      <c r="HKI37" s="184"/>
      <c r="HKJ37" s="186"/>
      <c r="HKK37" s="189"/>
      <c r="HKL37" s="186"/>
      <c r="HKM37" s="186"/>
      <c r="HKN37" s="186"/>
      <c r="HKO37" s="188"/>
      <c r="HKP37" s="186"/>
      <c r="HKQ37" s="186"/>
      <c r="HKR37" s="196"/>
      <c r="HKS37" s="182"/>
      <c r="HKT37" s="183"/>
      <c r="HKU37" s="184"/>
      <c r="HKV37" s="186"/>
      <c r="HKW37" s="189"/>
      <c r="HKX37" s="186"/>
      <c r="HKY37" s="186"/>
      <c r="HKZ37" s="186"/>
      <c r="HLA37" s="188"/>
      <c r="HLB37" s="186"/>
      <c r="HLC37" s="186"/>
      <c r="HLD37" s="196"/>
      <c r="HLE37" s="182"/>
      <c r="HLF37" s="183"/>
      <c r="HLG37" s="184"/>
      <c r="HLH37" s="186"/>
      <c r="HLI37" s="189"/>
      <c r="HLJ37" s="186"/>
      <c r="HLK37" s="186"/>
      <c r="HLL37" s="186"/>
      <c r="HLM37" s="188"/>
      <c r="HLN37" s="186"/>
      <c r="HLO37" s="186"/>
      <c r="HLP37" s="196"/>
      <c r="HLQ37" s="182"/>
      <c r="HLR37" s="183"/>
      <c r="HLS37" s="184"/>
      <c r="HLT37" s="186"/>
      <c r="HLU37" s="189"/>
      <c r="HLV37" s="186"/>
      <c r="HLW37" s="186"/>
      <c r="HLX37" s="186"/>
      <c r="HLY37" s="188"/>
      <c r="HLZ37" s="186"/>
      <c r="HMA37" s="186"/>
      <c r="HMB37" s="196"/>
      <c r="HMC37" s="182"/>
      <c r="HMD37" s="183"/>
      <c r="HME37" s="184"/>
      <c r="HMF37" s="186"/>
      <c r="HMG37" s="189"/>
      <c r="HMH37" s="186"/>
      <c r="HMI37" s="186"/>
      <c r="HMJ37" s="186"/>
      <c r="HMK37" s="188"/>
      <c r="HML37" s="186"/>
      <c r="HMM37" s="186"/>
      <c r="HMN37" s="196"/>
      <c r="HMO37" s="182"/>
      <c r="HMP37" s="183"/>
      <c r="HMQ37" s="184"/>
      <c r="HMR37" s="186"/>
      <c r="HMS37" s="189"/>
      <c r="HMT37" s="186"/>
      <c r="HMU37" s="186"/>
      <c r="HMV37" s="186"/>
      <c r="HMW37" s="188"/>
      <c r="HMX37" s="186"/>
      <c r="HMY37" s="186"/>
      <c r="HMZ37" s="196"/>
      <c r="HNA37" s="182"/>
      <c r="HNB37" s="183"/>
      <c r="HNC37" s="184"/>
      <c r="HND37" s="186"/>
      <c r="HNE37" s="189"/>
      <c r="HNF37" s="186"/>
      <c r="HNG37" s="186"/>
      <c r="HNH37" s="186"/>
      <c r="HNI37" s="188"/>
      <c r="HNJ37" s="186"/>
      <c r="HNK37" s="186"/>
      <c r="HNL37" s="196"/>
      <c r="HNM37" s="182"/>
      <c r="HNN37" s="183"/>
      <c r="HNO37" s="184"/>
      <c r="HNP37" s="186"/>
      <c r="HNQ37" s="189"/>
      <c r="HNR37" s="186"/>
      <c r="HNS37" s="186"/>
      <c r="HNT37" s="186"/>
      <c r="HNU37" s="188"/>
      <c r="HNV37" s="186"/>
      <c r="HNW37" s="186"/>
      <c r="HNX37" s="196"/>
      <c r="HNY37" s="182"/>
      <c r="HNZ37" s="183"/>
      <c r="HOA37" s="184"/>
      <c r="HOB37" s="186"/>
      <c r="HOC37" s="189"/>
      <c r="HOD37" s="186"/>
      <c r="HOE37" s="186"/>
      <c r="HOF37" s="186"/>
      <c r="HOG37" s="188"/>
      <c r="HOH37" s="186"/>
      <c r="HOI37" s="186"/>
      <c r="HOJ37" s="196"/>
      <c r="HOK37" s="182"/>
      <c r="HOL37" s="183"/>
      <c r="HOM37" s="184"/>
      <c r="HON37" s="186"/>
      <c r="HOO37" s="189"/>
      <c r="HOP37" s="186"/>
      <c r="HOQ37" s="186"/>
      <c r="HOR37" s="186"/>
      <c r="HOS37" s="188"/>
      <c r="HOT37" s="186"/>
      <c r="HOU37" s="186"/>
      <c r="HOV37" s="196"/>
      <c r="HOW37" s="182"/>
      <c r="HOX37" s="183"/>
      <c r="HOY37" s="184"/>
      <c r="HOZ37" s="186"/>
      <c r="HPA37" s="189"/>
      <c r="HPB37" s="186"/>
      <c r="HPC37" s="186"/>
      <c r="HPD37" s="186"/>
      <c r="HPE37" s="188"/>
      <c r="HPF37" s="186"/>
      <c r="HPG37" s="186"/>
      <c r="HPH37" s="196"/>
      <c r="HPI37" s="182"/>
      <c r="HPJ37" s="183"/>
      <c r="HPK37" s="184"/>
      <c r="HPL37" s="186"/>
      <c r="HPM37" s="189"/>
      <c r="HPN37" s="186"/>
      <c r="HPO37" s="186"/>
      <c r="HPP37" s="186"/>
      <c r="HPQ37" s="188"/>
      <c r="HPR37" s="186"/>
      <c r="HPS37" s="186"/>
      <c r="HPT37" s="196"/>
      <c r="HPU37" s="182"/>
      <c r="HPV37" s="183"/>
      <c r="HPW37" s="184"/>
      <c r="HPX37" s="186"/>
      <c r="HPY37" s="189"/>
      <c r="HPZ37" s="186"/>
      <c r="HQA37" s="186"/>
      <c r="HQB37" s="186"/>
      <c r="HQC37" s="188"/>
      <c r="HQD37" s="186"/>
      <c r="HQE37" s="186"/>
      <c r="HQF37" s="196"/>
      <c r="HQG37" s="182"/>
      <c r="HQH37" s="183"/>
      <c r="HQI37" s="184"/>
      <c r="HQJ37" s="186"/>
      <c r="HQK37" s="189"/>
      <c r="HQL37" s="186"/>
      <c r="HQM37" s="186"/>
      <c r="HQN37" s="186"/>
      <c r="HQO37" s="188"/>
      <c r="HQP37" s="186"/>
      <c r="HQQ37" s="186"/>
      <c r="HQR37" s="196"/>
      <c r="HQS37" s="182"/>
      <c r="HQT37" s="183"/>
      <c r="HQU37" s="184"/>
      <c r="HQV37" s="186"/>
      <c r="HQW37" s="189"/>
      <c r="HQX37" s="186"/>
      <c r="HQY37" s="186"/>
      <c r="HQZ37" s="186"/>
      <c r="HRA37" s="188"/>
      <c r="HRB37" s="186"/>
      <c r="HRC37" s="186"/>
      <c r="HRD37" s="196"/>
      <c r="HRE37" s="182"/>
      <c r="HRF37" s="183"/>
      <c r="HRG37" s="184"/>
      <c r="HRH37" s="186"/>
      <c r="HRI37" s="189"/>
      <c r="HRJ37" s="186"/>
      <c r="HRK37" s="186"/>
      <c r="HRL37" s="186"/>
      <c r="HRM37" s="188"/>
      <c r="HRN37" s="186"/>
      <c r="HRO37" s="186"/>
      <c r="HRP37" s="196"/>
      <c r="HRQ37" s="182"/>
      <c r="HRR37" s="183"/>
      <c r="HRS37" s="184"/>
      <c r="HRT37" s="186"/>
      <c r="HRU37" s="189"/>
      <c r="HRV37" s="186"/>
      <c r="HRW37" s="186"/>
      <c r="HRX37" s="186"/>
      <c r="HRY37" s="188"/>
      <c r="HRZ37" s="186"/>
      <c r="HSA37" s="186"/>
      <c r="HSB37" s="196"/>
      <c r="HSC37" s="182"/>
      <c r="HSD37" s="183"/>
      <c r="HSE37" s="184"/>
      <c r="HSF37" s="186"/>
      <c r="HSG37" s="189"/>
      <c r="HSH37" s="186"/>
      <c r="HSI37" s="186"/>
      <c r="HSJ37" s="186"/>
      <c r="HSK37" s="188"/>
      <c r="HSL37" s="186"/>
      <c r="HSM37" s="186"/>
      <c r="HSN37" s="196"/>
      <c r="HSO37" s="182"/>
      <c r="HSP37" s="183"/>
      <c r="HSQ37" s="184"/>
      <c r="HSR37" s="186"/>
      <c r="HSS37" s="189"/>
      <c r="HST37" s="186"/>
      <c r="HSU37" s="186"/>
      <c r="HSV37" s="186"/>
      <c r="HSW37" s="188"/>
      <c r="HSX37" s="186"/>
      <c r="HSY37" s="186"/>
      <c r="HSZ37" s="196"/>
      <c r="HTA37" s="182"/>
      <c r="HTB37" s="183"/>
      <c r="HTC37" s="184"/>
      <c r="HTD37" s="186"/>
      <c r="HTE37" s="189"/>
      <c r="HTF37" s="186"/>
      <c r="HTG37" s="186"/>
      <c r="HTH37" s="186"/>
      <c r="HTI37" s="188"/>
      <c r="HTJ37" s="186"/>
      <c r="HTK37" s="186"/>
      <c r="HTL37" s="196"/>
      <c r="HTM37" s="182"/>
      <c r="HTN37" s="183"/>
      <c r="HTO37" s="184"/>
      <c r="HTP37" s="186"/>
      <c r="HTQ37" s="189"/>
      <c r="HTR37" s="186"/>
      <c r="HTS37" s="186"/>
      <c r="HTT37" s="186"/>
      <c r="HTU37" s="188"/>
      <c r="HTV37" s="186"/>
      <c r="HTW37" s="186"/>
      <c r="HTX37" s="196"/>
      <c r="HTY37" s="182"/>
      <c r="HTZ37" s="183"/>
      <c r="HUA37" s="184"/>
      <c r="HUB37" s="186"/>
      <c r="HUC37" s="189"/>
      <c r="HUD37" s="186"/>
      <c r="HUE37" s="186"/>
      <c r="HUF37" s="186"/>
      <c r="HUG37" s="188"/>
      <c r="HUH37" s="186"/>
      <c r="HUI37" s="186"/>
      <c r="HUJ37" s="196"/>
      <c r="HUK37" s="182"/>
      <c r="HUL37" s="183"/>
      <c r="HUM37" s="184"/>
      <c r="HUN37" s="186"/>
      <c r="HUO37" s="189"/>
      <c r="HUP37" s="186"/>
      <c r="HUQ37" s="186"/>
      <c r="HUR37" s="186"/>
      <c r="HUS37" s="188"/>
      <c r="HUT37" s="186"/>
      <c r="HUU37" s="186"/>
      <c r="HUV37" s="196"/>
      <c r="HUW37" s="182"/>
      <c r="HUX37" s="183"/>
      <c r="HUY37" s="184"/>
      <c r="HUZ37" s="186"/>
      <c r="HVA37" s="189"/>
      <c r="HVB37" s="186"/>
      <c r="HVC37" s="186"/>
      <c r="HVD37" s="186"/>
      <c r="HVE37" s="188"/>
      <c r="HVF37" s="186"/>
      <c r="HVG37" s="186"/>
      <c r="HVH37" s="196"/>
      <c r="HVI37" s="182"/>
      <c r="HVJ37" s="183"/>
      <c r="HVK37" s="184"/>
      <c r="HVL37" s="186"/>
      <c r="HVM37" s="189"/>
      <c r="HVN37" s="186"/>
      <c r="HVO37" s="186"/>
      <c r="HVP37" s="186"/>
      <c r="HVQ37" s="188"/>
      <c r="HVR37" s="186"/>
      <c r="HVS37" s="186"/>
      <c r="HVT37" s="196"/>
      <c r="HVU37" s="182"/>
      <c r="HVV37" s="183"/>
      <c r="HVW37" s="184"/>
      <c r="HVX37" s="186"/>
      <c r="HVY37" s="189"/>
      <c r="HVZ37" s="186"/>
      <c r="HWA37" s="186"/>
      <c r="HWB37" s="186"/>
      <c r="HWC37" s="188"/>
      <c r="HWD37" s="186"/>
      <c r="HWE37" s="186"/>
      <c r="HWF37" s="196"/>
      <c r="HWG37" s="182"/>
      <c r="HWH37" s="183"/>
      <c r="HWI37" s="184"/>
      <c r="HWJ37" s="186"/>
      <c r="HWK37" s="189"/>
      <c r="HWL37" s="186"/>
      <c r="HWM37" s="186"/>
      <c r="HWN37" s="186"/>
      <c r="HWO37" s="188"/>
      <c r="HWP37" s="186"/>
      <c r="HWQ37" s="186"/>
      <c r="HWR37" s="196"/>
      <c r="HWS37" s="182"/>
      <c r="HWT37" s="183"/>
      <c r="HWU37" s="184"/>
      <c r="HWV37" s="186"/>
      <c r="HWW37" s="189"/>
      <c r="HWX37" s="186"/>
      <c r="HWY37" s="186"/>
      <c r="HWZ37" s="186"/>
      <c r="HXA37" s="188"/>
      <c r="HXB37" s="186"/>
      <c r="HXC37" s="186"/>
      <c r="HXD37" s="196"/>
      <c r="HXE37" s="182"/>
      <c r="HXF37" s="183"/>
      <c r="HXG37" s="184"/>
      <c r="HXH37" s="186"/>
      <c r="HXI37" s="189"/>
      <c r="HXJ37" s="186"/>
      <c r="HXK37" s="186"/>
      <c r="HXL37" s="186"/>
      <c r="HXM37" s="188"/>
      <c r="HXN37" s="186"/>
      <c r="HXO37" s="186"/>
      <c r="HXP37" s="196"/>
      <c r="HXQ37" s="182"/>
      <c r="HXR37" s="183"/>
      <c r="HXS37" s="184"/>
      <c r="HXT37" s="186"/>
      <c r="HXU37" s="189"/>
      <c r="HXV37" s="186"/>
      <c r="HXW37" s="186"/>
      <c r="HXX37" s="186"/>
      <c r="HXY37" s="188"/>
      <c r="HXZ37" s="186"/>
      <c r="HYA37" s="186"/>
      <c r="HYB37" s="196"/>
      <c r="HYC37" s="182"/>
      <c r="HYD37" s="183"/>
      <c r="HYE37" s="184"/>
      <c r="HYF37" s="186"/>
      <c r="HYG37" s="189"/>
      <c r="HYH37" s="186"/>
      <c r="HYI37" s="186"/>
      <c r="HYJ37" s="186"/>
      <c r="HYK37" s="188"/>
      <c r="HYL37" s="186"/>
      <c r="HYM37" s="186"/>
      <c r="HYN37" s="196"/>
      <c r="HYO37" s="182"/>
      <c r="HYP37" s="183"/>
      <c r="HYQ37" s="184"/>
      <c r="HYR37" s="186"/>
      <c r="HYS37" s="189"/>
      <c r="HYT37" s="186"/>
      <c r="HYU37" s="186"/>
      <c r="HYV37" s="186"/>
      <c r="HYW37" s="188"/>
      <c r="HYX37" s="186"/>
      <c r="HYY37" s="186"/>
      <c r="HYZ37" s="196"/>
      <c r="HZA37" s="182"/>
      <c r="HZB37" s="183"/>
      <c r="HZC37" s="184"/>
      <c r="HZD37" s="186"/>
      <c r="HZE37" s="189"/>
      <c r="HZF37" s="186"/>
      <c r="HZG37" s="186"/>
      <c r="HZH37" s="186"/>
      <c r="HZI37" s="188"/>
      <c r="HZJ37" s="186"/>
      <c r="HZK37" s="186"/>
      <c r="HZL37" s="196"/>
      <c r="HZM37" s="182"/>
      <c r="HZN37" s="183"/>
      <c r="HZO37" s="184"/>
      <c r="HZP37" s="186"/>
      <c r="HZQ37" s="189"/>
      <c r="HZR37" s="186"/>
      <c r="HZS37" s="186"/>
      <c r="HZT37" s="186"/>
      <c r="HZU37" s="188"/>
      <c r="HZV37" s="186"/>
      <c r="HZW37" s="186"/>
      <c r="HZX37" s="196"/>
      <c r="HZY37" s="182"/>
      <c r="HZZ37" s="183"/>
      <c r="IAA37" s="184"/>
      <c r="IAB37" s="186"/>
      <c r="IAC37" s="189"/>
      <c r="IAD37" s="186"/>
      <c r="IAE37" s="186"/>
      <c r="IAF37" s="186"/>
      <c r="IAG37" s="188"/>
      <c r="IAH37" s="186"/>
      <c r="IAI37" s="186"/>
      <c r="IAJ37" s="196"/>
      <c r="IAK37" s="182"/>
      <c r="IAL37" s="183"/>
      <c r="IAM37" s="184"/>
      <c r="IAN37" s="186"/>
      <c r="IAO37" s="189"/>
      <c r="IAP37" s="186"/>
      <c r="IAQ37" s="186"/>
      <c r="IAR37" s="186"/>
      <c r="IAS37" s="188"/>
      <c r="IAT37" s="186"/>
      <c r="IAU37" s="186"/>
      <c r="IAV37" s="196"/>
      <c r="IAW37" s="182"/>
      <c r="IAX37" s="183"/>
      <c r="IAY37" s="184"/>
      <c r="IAZ37" s="186"/>
      <c r="IBA37" s="189"/>
      <c r="IBB37" s="186"/>
      <c r="IBC37" s="186"/>
      <c r="IBD37" s="186"/>
      <c r="IBE37" s="188"/>
      <c r="IBF37" s="186"/>
      <c r="IBG37" s="186"/>
      <c r="IBH37" s="196"/>
      <c r="IBI37" s="182"/>
      <c r="IBJ37" s="183"/>
      <c r="IBK37" s="184"/>
      <c r="IBL37" s="186"/>
      <c r="IBM37" s="189"/>
      <c r="IBN37" s="186"/>
      <c r="IBO37" s="186"/>
      <c r="IBP37" s="186"/>
      <c r="IBQ37" s="188"/>
      <c r="IBR37" s="186"/>
      <c r="IBS37" s="186"/>
      <c r="IBT37" s="196"/>
      <c r="IBU37" s="182"/>
      <c r="IBV37" s="183"/>
      <c r="IBW37" s="184"/>
      <c r="IBX37" s="186"/>
      <c r="IBY37" s="189"/>
      <c r="IBZ37" s="186"/>
      <c r="ICA37" s="186"/>
      <c r="ICB37" s="186"/>
      <c r="ICC37" s="188"/>
      <c r="ICD37" s="186"/>
      <c r="ICE37" s="186"/>
      <c r="ICF37" s="196"/>
      <c r="ICG37" s="182"/>
      <c r="ICH37" s="183"/>
      <c r="ICI37" s="184"/>
      <c r="ICJ37" s="186"/>
      <c r="ICK37" s="189"/>
      <c r="ICL37" s="186"/>
      <c r="ICM37" s="186"/>
      <c r="ICN37" s="186"/>
      <c r="ICO37" s="188"/>
      <c r="ICP37" s="186"/>
      <c r="ICQ37" s="186"/>
      <c r="ICR37" s="196"/>
      <c r="ICS37" s="182"/>
      <c r="ICT37" s="183"/>
      <c r="ICU37" s="184"/>
      <c r="ICV37" s="186"/>
      <c r="ICW37" s="189"/>
      <c r="ICX37" s="186"/>
      <c r="ICY37" s="186"/>
      <c r="ICZ37" s="186"/>
      <c r="IDA37" s="188"/>
      <c r="IDB37" s="186"/>
      <c r="IDC37" s="186"/>
      <c r="IDD37" s="196"/>
      <c r="IDE37" s="182"/>
      <c r="IDF37" s="183"/>
      <c r="IDG37" s="184"/>
      <c r="IDH37" s="186"/>
      <c r="IDI37" s="189"/>
      <c r="IDJ37" s="186"/>
      <c r="IDK37" s="186"/>
      <c r="IDL37" s="186"/>
      <c r="IDM37" s="188"/>
      <c r="IDN37" s="186"/>
      <c r="IDO37" s="186"/>
      <c r="IDP37" s="196"/>
      <c r="IDQ37" s="182"/>
      <c r="IDR37" s="183"/>
      <c r="IDS37" s="184"/>
      <c r="IDT37" s="186"/>
      <c r="IDU37" s="189"/>
      <c r="IDV37" s="186"/>
      <c r="IDW37" s="186"/>
      <c r="IDX37" s="186"/>
      <c r="IDY37" s="188"/>
      <c r="IDZ37" s="186"/>
      <c r="IEA37" s="186"/>
      <c r="IEB37" s="196"/>
      <c r="IEC37" s="182"/>
      <c r="IED37" s="183"/>
      <c r="IEE37" s="184"/>
      <c r="IEF37" s="186"/>
      <c r="IEG37" s="189"/>
      <c r="IEH37" s="186"/>
      <c r="IEI37" s="186"/>
      <c r="IEJ37" s="186"/>
      <c r="IEK37" s="188"/>
      <c r="IEL37" s="186"/>
      <c r="IEM37" s="186"/>
      <c r="IEN37" s="196"/>
      <c r="IEO37" s="182"/>
      <c r="IEP37" s="183"/>
      <c r="IEQ37" s="184"/>
      <c r="IER37" s="186"/>
      <c r="IES37" s="189"/>
      <c r="IET37" s="186"/>
      <c r="IEU37" s="186"/>
      <c r="IEV37" s="186"/>
      <c r="IEW37" s="188"/>
      <c r="IEX37" s="186"/>
      <c r="IEY37" s="186"/>
      <c r="IEZ37" s="196"/>
      <c r="IFA37" s="182"/>
      <c r="IFB37" s="183"/>
      <c r="IFC37" s="184"/>
      <c r="IFD37" s="186"/>
      <c r="IFE37" s="189"/>
      <c r="IFF37" s="186"/>
      <c r="IFG37" s="186"/>
      <c r="IFH37" s="186"/>
      <c r="IFI37" s="188"/>
      <c r="IFJ37" s="186"/>
      <c r="IFK37" s="186"/>
      <c r="IFL37" s="196"/>
      <c r="IFM37" s="182"/>
      <c r="IFN37" s="183"/>
      <c r="IFO37" s="184"/>
      <c r="IFP37" s="186"/>
      <c r="IFQ37" s="189"/>
      <c r="IFR37" s="186"/>
      <c r="IFS37" s="186"/>
      <c r="IFT37" s="186"/>
      <c r="IFU37" s="188"/>
      <c r="IFV37" s="186"/>
      <c r="IFW37" s="186"/>
      <c r="IFX37" s="196"/>
      <c r="IFY37" s="182"/>
      <c r="IFZ37" s="183"/>
      <c r="IGA37" s="184"/>
      <c r="IGB37" s="186"/>
      <c r="IGC37" s="189"/>
      <c r="IGD37" s="186"/>
      <c r="IGE37" s="186"/>
      <c r="IGF37" s="186"/>
      <c r="IGG37" s="188"/>
      <c r="IGH37" s="186"/>
      <c r="IGI37" s="186"/>
      <c r="IGJ37" s="196"/>
      <c r="IGK37" s="182"/>
      <c r="IGL37" s="183"/>
      <c r="IGM37" s="184"/>
      <c r="IGN37" s="186"/>
      <c r="IGO37" s="189"/>
      <c r="IGP37" s="186"/>
      <c r="IGQ37" s="186"/>
      <c r="IGR37" s="186"/>
      <c r="IGS37" s="188"/>
      <c r="IGT37" s="186"/>
      <c r="IGU37" s="186"/>
      <c r="IGV37" s="196"/>
      <c r="IGW37" s="182"/>
      <c r="IGX37" s="183"/>
      <c r="IGY37" s="184"/>
      <c r="IGZ37" s="186"/>
      <c r="IHA37" s="189"/>
      <c r="IHB37" s="186"/>
      <c r="IHC37" s="186"/>
      <c r="IHD37" s="186"/>
      <c r="IHE37" s="188"/>
      <c r="IHF37" s="186"/>
      <c r="IHG37" s="186"/>
      <c r="IHH37" s="196"/>
      <c r="IHI37" s="182"/>
      <c r="IHJ37" s="183"/>
      <c r="IHK37" s="184"/>
      <c r="IHL37" s="186"/>
      <c r="IHM37" s="189"/>
      <c r="IHN37" s="186"/>
      <c r="IHO37" s="186"/>
      <c r="IHP37" s="186"/>
      <c r="IHQ37" s="188"/>
      <c r="IHR37" s="186"/>
      <c r="IHS37" s="186"/>
      <c r="IHT37" s="196"/>
      <c r="IHU37" s="182"/>
      <c r="IHV37" s="183"/>
      <c r="IHW37" s="184"/>
      <c r="IHX37" s="186"/>
      <c r="IHY37" s="189"/>
      <c r="IHZ37" s="186"/>
      <c r="IIA37" s="186"/>
      <c r="IIB37" s="186"/>
      <c r="IIC37" s="188"/>
      <c r="IID37" s="186"/>
      <c r="IIE37" s="186"/>
      <c r="IIF37" s="196"/>
      <c r="IIG37" s="182"/>
      <c r="IIH37" s="183"/>
      <c r="III37" s="184"/>
      <c r="IIJ37" s="186"/>
      <c r="IIK37" s="189"/>
      <c r="IIL37" s="186"/>
      <c r="IIM37" s="186"/>
      <c r="IIN37" s="186"/>
      <c r="IIO37" s="188"/>
      <c r="IIP37" s="186"/>
      <c r="IIQ37" s="186"/>
      <c r="IIR37" s="196"/>
      <c r="IIS37" s="182"/>
      <c r="IIT37" s="183"/>
      <c r="IIU37" s="184"/>
      <c r="IIV37" s="186"/>
      <c r="IIW37" s="189"/>
      <c r="IIX37" s="186"/>
      <c r="IIY37" s="186"/>
      <c r="IIZ37" s="186"/>
      <c r="IJA37" s="188"/>
      <c r="IJB37" s="186"/>
      <c r="IJC37" s="186"/>
      <c r="IJD37" s="196"/>
      <c r="IJE37" s="182"/>
      <c r="IJF37" s="183"/>
      <c r="IJG37" s="184"/>
      <c r="IJH37" s="186"/>
      <c r="IJI37" s="189"/>
      <c r="IJJ37" s="186"/>
      <c r="IJK37" s="186"/>
      <c r="IJL37" s="186"/>
      <c r="IJM37" s="188"/>
      <c r="IJN37" s="186"/>
      <c r="IJO37" s="186"/>
      <c r="IJP37" s="196"/>
      <c r="IJQ37" s="182"/>
      <c r="IJR37" s="183"/>
      <c r="IJS37" s="184"/>
      <c r="IJT37" s="186"/>
      <c r="IJU37" s="189"/>
      <c r="IJV37" s="186"/>
      <c r="IJW37" s="186"/>
      <c r="IJX37" s="186"/>
      <c r="IJY37" s="188"/>
      <c r="IJZ37" s="186"/>
      <c r="IKA37" s="186"/>
      <c r="IKB37" s="196"/>
      <c r="IKC37" s="182"/>
      <c r="IKD37" s="183"/>
      <c r="IKE37" s="184"/>
      <c r="IKF37" s="186"/>
      <c r="IKG37" s="189"/>
      <c r="IKH37" s="186"/>
      <c r="IKI37" s="186"/>
      <c r="IKJ37" s="186"/>
      <c r="IKK37" s="188"/>
      <c r="IKL37" s="186"/>
      <c r="IKM37" s="186"/>
      <c r="IKN37" s="196"/>
      <c r="IKO37" s="182"/>
      <c r="IKP37" s="183"/>
      <c r="IKQ37" s="184"/>
      <c r="IKR37" s="186"/>
      <c r="IKS37" s="189"/>
      <c r="IKT37" s="186"/>
      <c r="IKU37" s="186"/>
      <c r="IKV37" s="186"/>
      <c r="IKW37" s="188"/>
      <c r="IKX37" s="186"/>
      <c r="IKY37" s="186"/>
      <c r="IKZ37" s="196"/>
      <c r="ILA37" s="182"/>
      <c r="ILB37" s="183"/>
      <c r="ILC37" s="184"/>
      <c r="ILD37" s="186"/>
      <c r="ILE37" s="189"/>
      <c r="ILF37" s="186"/>
      <c r="ILG37" s="186"/>
      <c r="ILH37" s="186"/>
      <c r="ILI37" s="188"/>
      <c r="ILJ37" s="186"/>
      <c r="ILK37" s="186"/>
      <c r="ILL37" s="196"/>
      <c r="ILM37" s="182"/>
      <c r="ILN37" s="183"/>
      <c r="ILO37" s="184"/>
      <c r="ILP37" s="186"/>
      <c r="ILQ37" s="189"/>
      <c r="ILR37" s="186"/>
      <c r="ILS37" s="186"/>
      <c r="ILT37" s="186"/>
      <c r="ILU37" s="188"/>
      <c r="ILV37" s="186"/>
      <c r="ILW37" s="186"/>
      <c r="ILX37" s="196"/>
      <c r="ILY37" s="182"/>
      <c r="ILZ37" s="183"/>
      <c r="IMA37" s="184"/>
      <c r="IMB37" s="186"/>
      <c r="IMC37" s="189"/>
      <c r="IMD37" s="186"/>
      <c r="IME37" s="186"/>
      <c r="IMF37" s="186"/>
      <c r="IMG37" s="188"/>
      <c r="IMH37" s="186"/>
      <c r="IMI37" s="186"/>
      <c r="IMJ37" s="196"/>
      <c r="IMK37" s="182"/>
      <c r="IML37" s="183"/>
      <c r="IMM37" s="184"/>
      <c r="IMN37" s="186"/>
      <c r="IMO37" s="189"/>
      <c r="IMP37" s="186"/>
      <c r="IMQ37" s="186"/>
      <c r="IMR37" s="186"/>
      <c r="IMS37" s="188"/>
      <c r="IMT37" s="186"/>
      <c r="IMU37" s="186"/>
      <c r="IMV37" s="196"/>
      <c r="IMW37" s="182"/>
      <c r="IMX37" s="183"/>
      <c r="IMY37" s="184"/>
      <c r="IMZ37" s="186"/>
      <c r="INA37" s="189"/>
      <c r="INB37" s="186"/>
      <c r="INC37" s="186"/>
      <c r="IND37" s="186"/>
      <c r="INE37" s="188"/>
      <c r="INF37" s="186"/>
      <c r="ING37" s="186"/>
      <c r="INH37" s="196"/>
      <c r="INI37" s="182"/>
      <c r="INJ37" s="183"/>
      <c r="INK37" s="184"/>
      <c r="INL37" s="186"/>
      <c r="INM37" s="189"/>
      <c r="INN37" s="186"/>
      <c r="INO37" s="186"/>
      <c r="INP37" s="186"/>
      <c r="INQ37" s="188"/>
      <c r="INR37" s="186"/>
      <c r="INS37" s="186"/>
      <c r="INT37" s="196"/>
      <c r="INU37" s="182"/>
      <c r="INV37" s="183"/>
      <c r="INW37" s="184"/>
      <c r="INX37" s="186"/>
      <c r="INY37" s="189"/>
      <c r="INZ37" s="186"/>
      <c r="IOA37" s="186"/>
      <c r="IOB37" s="186"/>
      <c r="IOC37" s="188"/>
      <c r="IOD37" s="186"/>
      <c r="IOE37" s="186"/>
      <c r="IOF37" s="196"/>
      <c r="IOG37" s="182"/>
      <c r="IOH37" s="183"/>
      <c r="IOI37" s="184"/>
      <c r="IOJ37" s="186"/>
      <c r="IOK37" s="189"/>
      <c r="IOL37" s="186"/>
      <c r="IOM37" s="186"/>
      <c r="ION37" s="186"/>
      <c r="IOO37" s="188"/>
      <c r="IOP37" s="186"/>
      <c r="IOQ37" s="186"/>
      <c r="IOR37" s="196"/>
      <c r="IOS37" s="182"/>
      <c r="IOT37" s="183"/>
      <c r="IOU37" s="184"/>
      <c r="IOV37" s="186"/>
      <c r="IOW37" s="189"/>
      <c r="IOX37" s="186"/>
      <c r="IOY37" s="186"/>
      <c r="IOZ37" s="186"/>
      <c r="IPA37" s="188"/>
      <c r="IPB37" s="186"/>
      <c r="IPC37" s="186"/>
      <c r="IPD37" s="196"/>
      <c r="IPE37" s="182"/>
      <c r="IPF37" s="183"/>
      <c r="IPG37" s="184"/>
      <c r="IPH37" s="186"/>
      <c r="IPI37" s="189"/>
      <c r="IPJ37" s="186"/>
      <c r="IPK37" s="186"/>
      <c r="IPL37" s="186"/>
      <c r="IPM37" s="188"/>
      <c r="IPN37" s="186"/>
      <c r="IPO37" s="186"/>
      <c r="IPP37" s="196"/>
      <c r="IPQ37" s="182"/>
      <c r="IPR37" s="183"/>
      <c r="IPS37" s="184"/>
      <c r="IPT37" s="186"/>
      <c r="IPU37" s="189"/>
      <c r="IPV37" s="186"/>
      <c r="IPW37" s="186"/>
      <c r="IPX37" s="186"/>
      <c r="IPY37" s="188"/>
      <c r="IPZ37" s="186"/>
      <c r="IQA37" s="186"/>
      <c r="IQB37" s="196"/>
      <c r="IQC37" s="182"/>
      <c r="IQD37" s="183"/>
      <c r="IQE37" s="184"/>
      <c r="IQF37" s="186"/>
      <c r="IQG37" s="189"/>
      <c r="IQH37" s="186"/>
      <c r="IQI37" s="186"/>
      <c r="IQJ37" s="186"/>
      <c r="IQK37" s="188"/>
      <c r="IQL37" s="186"/>
      <c r="IQM37" s="186"/>
      <c r="IQN37" s="196"/>
      <c r="IQO37" s="182"/>
      <c r="IQP37" s="183"/>
      <c r="IQQ37" s="184"/>
      <c r="IQR37" s="186"/>
      <c r="IQS37" s="189"/>
      <c r="IQT37" s="186"/>
      <c r="IQU37" s="186"/>
      <c r="IQV37" s="186"/>
      <c r="IQW37" s="188"/>
      <c r="IQX37" s="186"/>
      <c r="IQY37" s="186"/>
      <c r="IQZ37" s="196"/>
      <c r="IRA37" s="182"/>
      <c r="IRB37" s="183"/>
      <c r="IRC37" s="184"/>
      <c r="IRD37" s="186"/>
      <c r="IRE37" s="189"/>
      <c r="IRF37" s="186"/>
      <c r="IRG37" s="186"/>
      <c r="IRH37" s="186"/>
      <c r="IRI37" s="188"/>
      <c r="IRJ37" s="186"/>
      <c r="IRK37" s="186"/>
      <c r="IRL37" s="196"/>
      <c r="IRM37" s="182"/>
      <c r="IRN37" s="183"/>
      <c r="IRO37" s="184"/>
      <c r="IRP37" s="186"/>
      <c r="IRQ37" s="189"/>
      <c r="IRR37" s="186"/>
      <c r="IRS37" s="186"/>
      <c r="IRT37" s="186"/>
      <c r="IRU37" s="188"/>
      <c r="IRV37" s="186"/>
      <c r="IRW37" s="186"/>
      <c r="IRX37" s="196"/>
      <c r="IRY37" s="182"/>
      <c r="IRZ37" s="183"/>
      <c r="ISA37" s="184"/>
      <c r="ISB37" s="186"/>
      <c r="ISC37" s="189"/>
      <c r="ISD37" s="186"/>
      <c r="ISE37" s="186"/>
      <c r="ISF37" s="186"/>
      <c r="ISG37" s="188"/>
      <c r="ISH37" s="186"/>
      <c r="ISI37" s="186"/>
      <c r="ISJ37" s="196"/>
      <c r="ISK37" s="182"/>
      <c r="ISL37" s="183"/>
      <c r="ISM37" s="184"/>
      <c r="ISN37" s="186"/>
      <c r="ISO37" s="189"/>
      <c r="ISP37" s="186"/>
      <c r="ISQ37" s="186"/>
      <c r="ISR37" s="186"/>
      <c r="ISS37" s="188"/>
      <c r="IST37" s="186"/>
      <c r="ISU37" s="186"/>
      <c r="ISV37" s="196"/>
      <c r="ISW37" s="182"/>
      <c r="ISX37" s="183"/>
      <c r="ISY37" s="184"/>
      <c r="ISZ37" s="186"/>
      <c r="ITA37" s="189"/>
      <c r="ITB37" s="186"/>
      <c r="ITC37" s="186"/>
      <c r="ITD37" s="186"/>
      <c r="ITE37" s="188"/>
      <c r="ITF37" s="186"/>
      <c r="ITG37" s="186"/>
      <c r="ITH37" s="196"/>
      <c r="ITI37" s="182"/>
      <c r="ITJ37" s="183"/>
      <c r="ITK37" s="184"/>
      <c r="ITL37" s="186"/>
      <c r="ITM37" s="189"/>
      <c r="ITN37" s="186"/>
      <c r="ITO37" s="186"/>
      <c r="ITP37" s="186"/>
      <c r="ITQ37" s="188"/>
      <c r="ITR37" s="186"/>
      <c r="ITS37" s="186"/>
      <c r="ITT37" s="196"/>
      <c r="ITU37" s="182"/>
      <c r="ITV37" s="183"/>
      <c r="ITW37" s="184"/>
      <c r="ITX37" s="186"/>
      <c r="ITY37" s="189"/>
      <c r="ITZ37" s="186"/>
      <c r="IUA37" s="186"/>
      <c r="IUB37" s="186"/>
      <c r="IUC37" s="188"/>
      <c r="IUD37" s="186"/>
      <c r="IUE37" s="186"/>
      <c r="IUF37" s="196"/>
      <c r="IUG37" s="182"/>
      <c r="IUH37" s="183"/>
      <c r="IUI37" s="184"/>
      <c r="IUJ37" s="186"/>
      <c r="IUK37" s="189"/>
      <c r="IUL37" s="186"/>
      <c r="IUM37" s="186"/>
      <c r="IUN37" s="186"/>
      <c r="IUO37" s="188"/>
      <c r="IUP37" s="186"/>
      <c r="IUQ37" s="186"/>
      <c r="IUR37" s="196"/>
      <c r="IUS37" s="182"/>
      <c r="IUT37" s="183"/>
      <c r="IUU37" s="184"/>
      <c r="IUV37" s="186"/>
      <c r="IUW37" s="189"/>
      <c r="IUX37" s="186"/>
      <c r="IUY37" s="186"/>
      <c r="IUZ37" s="186"/>
      <c r="IVA37" s="188"/>
      <c r="IVB37" s="186"/>
      <c r="IVC37" s="186"/>
      <c r="IVD37" s="196"/>
      <c r="IVE37" s="182"/>
      <c r="IVF37" s="183"/>
      <c r="IVG37" s="184"/>
      <c r="IVH37" s="186"/>
      <c r="IVI37" s="189"/>
      <c r="IVJ37" s="186"/>
      <c r="IVK37" s="186"/>
      <c r="IVL37" s="186"/>
      <c r="IVM37" s="188"/>
      <c r="IVN37" s="186"/>
      <c r="IVO37" s="186"/>
      <c r="IVP37" s="196"/>
      <c r="IVQ37" s="182"/>
      <c r="IVR37" s="183"/>
      <c r="IVS37" s="184"/>
      <c r="IVT37" s="186"/>
      <c r="IVU37" s="189"/>
      <c r="IVV37" s="186"/>
      <c r="IVW37" s="186"/>
      <c r="IVX37" s="186"/>
      <c r="IVY37" s="188"/>
      <c r="IVZ37" s="186"/>
      <c r="IWA37" s="186"/>
      <c r="IWB37" s="196"/>
      <c r="IWC37" s="182"/>
      <c r="IWD37" s="183"/>
      <c r="IWE37" s="184"/>
      <c r="IWF37" s="186"/>
      <c r="IWG37" s="189"/>
      <c r="IWH37" s="186"/>
      <c r="IWI37" s="186"/>
      <c r="IWJ37" s="186"/>
      <c r="IWK37" s="188"/>
      <c r="IWL37" s="186"/>
      <c r="IWM37" s="186"/>
      <c r="IWN37" s="196"/>
      <c r="IWO37" s="182"/>
      <c r="IWP37" s="183"/>
      <c r="IWQ37" s="184"/>
      <c r="IWR37" s="186"/>
      <c r="IWS37" s="189"/>
      <c r="IWT37" s="186"/>
      <c r="IWU37" s="186"/>
      <c r="IWV37" s="186"/>
      <c r="IWW37" s="188"/>
      <c r="IWX37" s="186"/>
      <c r="IWY37" s="186"/>
      <c r="IWZ37" s="196"/>
      <c r="IXA37" s="182"/>
      <c r="IXB37" s="183"/>
      <c r="IXC37" s="184"/>
      <c r="IXD37" s="186"/>
      <c r="IXE37" s="189"/>
      <c r="IXF37" s="186"/>
      <c r="IXG37" s="186"/>
      <c r="IXH37" s="186"/>
      <c r="IXI37" s="188"/>
      <c r="IXJ37" s="186"/>
      <c r="IXK37" s="186"/>
      <c r="IXL37" s="196"/>
      <c r="IXM37" s="182"/>
      <c r="IXN37" s="183"/>
      <c r="IXO37" s="184"/>
      <c r="IXP37" s="186"/>
      <c r="IXQ37" s="189"/>
      <c r="IXR37" s="186"/>
      <c r="IXS37" s="186"/>
      <c r="IXT37" s="186"/>
      <c r="IXU37" s="188"/>
      <c r="IXV37" s="186"/>
      <c r="IXW37" s="186"/>
      <c r="IXX37" s="196"/>
      <c r="IXY37" s="182"/>
      <c r="IXZ37" s="183"/>
      <c r="IYA37" s="184"/>
      <c r="IYB37" s="186"/>
      <c r="IYC37" s="189"/>
      <c r="IYD37" s="186"/>
      <c r="IYE37" s="186"/>
      <c r="IYF37" s="186"/>
      <c r="IYG37" s="188"/>
      <c r="IYH37" s="186"/>
      <c r="IYI37" s="186"/>
      <c r="IYJ37" s="196"/>
      <c r="IYK37" s="182"/>
      <c r="IYL37" s="183"/>
      <c r="IYM37" s="184"/>
      <c r="IYN37" s="186"/>
      <c r="IYO37" s="189"/>
      <c r="IYP37" s="186"/>
      <c r="IYQ37" s="186"/>
      <c r="IYR37" s="186"/>
      <c r="IYS37" s="188"/>
      <c r="IYT37" s="186"/>
      <c r="IYU37" s="186"/>
      <c r="IYV37" s="196"/>
      <c r="IYW37" s="182"/>
      <c r="IYX37" s="183"/>
      <c r="IYY37" s="184"/>
      <c r="IYZ37" s="186"/>
      <c r="IZA37" s="189"/>
      <c r="IZB37" s="186"/>
      <c r="IZC37" s="186"/>
      <c r="IZD37" s="186"/>
      <c r="IZE37" s="188"/>
      <c r="IZF37" s="186"/>
      <c r="IZG37" s="186"/>
      <c r="IZH37" s="196"/>
      <c r="IZI37" s="182"/>
      <c r="IZJ37" s="183"/>
      <c r="IZK37" s="184"/>
      <c r="IZL37" s="186"/>
      <c r="IZM37" s="189"/>
      <c r="IZN37" s="186"/>
      <c r="IZO37" s="186"/>
      <c r="IZP37" s="186"/>
      <c r="IZQ37" s="188"/>
      <c r="IZR37" s="186"/>
      <c r="IZS37" s="186"/>
      <c r="IZT37" s="196"/>
      <c r="IZU37" s="182"/>
      <c r="IZV37" s="183"/>
      <c r="IZW37" s="184"/>
      <c r="IZX37" s="186"/>
      <c r="IZY37" s="189"/>
      <c r="IZZ37" s="186"/>
      <c r="JAA37" s="186"/>
      <c r="JAB37" s="186"/>
      <c r="JAC37" s="188"/>
      <c r="JAD37" s="186"/>
      <c r="JAE37" s="186"/>
      <c r="JAF37" s="196"/>
      <c r="JAG37" s="182"/>
      <c r="JAH37" s="183"/>
      <c r="JAI37" s="184"/>
      <c r="JAJ37" s="186"/>
      <c r="JAK37" s="189"/>
      <c r="JAL37" s="186"/>
      <c r="JAM37" s="186"/>
      <c r="JAN37" s="186"/>
      <c r="JAO37" s="188"/>
      <c r="JAP37" s="186"/>
      <c r="JAQ37" s="186"/>
      <c r="JAR37" s="196"/>
      <c r="JAS37" s="182"/>
      <c r="JAT37" s="183"/>
      <c r="JAU37" s="184"/>
      <c r="JAV37" s="186"/>
      <c r="JAW37" s="189"/>
      <c r="JAX37" s="186"/>
      <c r="JAY37" s="186"/>
      <c r="JAZ37" s="186"/>
      <c r="JBA37" s="188"/>
      <c r="JBB37" s="186"/>
      <c r="JBC37" s="186"/>
      <c r="JBD37" s="196"/>
      <c r="JBE37" s="182"/>
      <c r="JBF37" s="183"/>
      <c r="JBG37" s="184"/>
      <c r="JBH37" s="186"/>
      <c r="JBI37" s="189"/>
      <c r="JBJ37" s="186"/>
      <c r="JBK37" s="186"/>
      <c r="JBL37" s="186"/>
      <c r="JBM37" s="188"/>
      <c r="JBN37" s="186"/>
      <c r="JBO37" s="186"/>
      <c r="JBP37" s="196"/>
      <c r="JBQ37" s="182"/>
      <c r="JBR37" s="183"/>
      <c r="JBS37" s="184"/>
      <c r="JBT37" s="186"/>
      <c r="JBU37" s="189"/>
      <c r="JBV37" s="186"/>
      <c r="JBW37" s="186"/>
      <c r="JBX37" s="186"/>
      <c r="JBY37" s="188"/>
      <c r="JBZ37" s="186"/>
      <c r="JCA37" s="186"/>
      <c r="JCB37" s="196"/>
      <c r="JCC37" s="182"/>
      <c r="JCD37" s="183"/>
      <c r="JCE37" s="184"/>
      <c r="JCF37" s="186"/>
      <c r="JCG37" s="189"/>
      <c r="JCH37" s="186"/>
      <c r="JCI37" s="186"/>
      <c r="JCJ37" s="186"/>
      <c r="JCK37" s="188"/>
      <c r="JCL37" s="186"/>
      <c r="JCM37" s="186"/>
      <c r="JCN37" s="196"/>
      <c r="JCO37" s="182"/>
      <c r="JCP37" s="183"/>
      <c r="JCQ37" s="184"/>
      <c r="JCR37" s="186"/>
      <c r="JCS37" s="189"/>
      <c r="JCT37" s="186"/>
      <c r="JCU37" s="186"/>
      <c r="JCV37" s="186"/>
      <c r="JCW37" s="188"/>
      <c r="JCX37" s="186"/>
      <c r="JCY37" s="186"/>
      <c r="JCZ37" s="196"/>
      <c r="JDA37" s="182"/>
      <c r="JDB37" s="183"/>
      <c r="JDC37" s="184"/>
      <c r="JDD37" s="186"/>
      <c r="JDE37" s="189"/>
      <c r="JDF37" s="186"/>
      <c r="JDG37" s="186"/>
      <c r="JDH37" s="186"/>
      <c r="JDI37" s="188"/>
      <c r="JDJ37" s="186"/>
      <c r="JDK37" s="186"/>
      <c r="JDL37" s="196"/>
      <c r="JDM37" s="182"/>
      <c r="JDN37" s="183"/>
      <c r="JDO37" s="184"/>
      <c r="JDP37" s="186"/>
      <c r="JDQ37" s="189"/>
      <c r="JDR37" s="186"/>
      <c r="JDS37" s="186"/>
      <c r="JDT37" s="186"/>
      <c r="JDU37" s="188"/>
      <c r="JDV37" s="186"/>
      <c r="JDW37" s="186"/>
      <c r="JDX37" s="196"/>
      <c r="JDY37" s="182"/>
      <c r="JDZ37" s="183"/>
      <c r="JEA37" s="184"/>
      <c r="JEB37" s="186"/>
      <c r="JEC37" s="189"/>
      <c r="JED37" s="186"/>
      <c r="JEE37" s="186"/>
      <c r="JEF37" s="186"/>
      <c r="JEG37" s="188"/>
      <c r="JEH37" s="186"/>
      <c r="JEI37" s="186"/>
      <c r="JEJ37" s="196"/>
      <c r="JEK37" s="182"/>
      <c r="JEL37" s="183"/>
      <c r="JEM37" s="184"/>
      <c r="JEN37" s="186"/>
      <c r="JEO37" s="189"/>
      <c r="JEP37" s="186"/>
      <c r="JEQ37" s="186"/>
      <c r="JER37" s="186"/>
      <c r="JES37" s="188"/>
      <c r="JET37" s="186"/>
      <c r="JEU37" s="186"/>
      <c r="JEV37" s="196"/>
      <c r="JEW37" s="182"/>
      <c r="JEX37" s="183"/>
      <c r="JEY37" s="184"/>
      <c r="JEZ37" s="186"/>
      <c r="JFA37" s="189"/>
      <c r="JFB37" s="186"/>
      <c r="JFC37" s="186"/>
      <c r="JFD37" s="186"/>
      <c r="JFE37" s="188"/>
      <c r="JFF37" s="186"/>
      <c r="JFG37" s="186"/>
      <c r="JFH37" s="196"/>
      <c r="JFI37" s="182"/>
      <c r="JFJ37" s="183"/>
      <c r="JFK37" s="184"/>
      <c r="JFL37" s="186"/>
      <c r="JFM37" s="189"/>
      <c r="JFN37" s="186"/>
      <c r="JFO37" s="186"/>
      <c r="JFP37" s="186"/>
      <c r="JFQ37" s="188"/>
      <c r="JFR37" s="186"/>
      <c r="JFS37" s="186"/>
      <c r="JFT37" s="196"/>
      <c r="JFU37" s="182"/>
      <c r="JFV37" s="183"/>
      <c r="JFW37" s="184"/>
      <c r="JFX37" s="186"/>
      <c r="JFY37" s="189"/>
      <c r="JFZ37" s="186"/>
      <c r="JGA37" s="186"/>
      <c r="JGB37" s="186"/>
      <c r="JGC37" s="188"/>
      <c r="JGD37" s="186"/>
      <c r="JGE37" s="186"/>
      <c r="JGF37" s="196"/>
      <c r="JGG37" s="182"/>
      <c r="JGH37" s="183"/>
      <c r="JGI37" s="184"/>
      <c r="JGJ37" s="186"/>
      <c r="JGK37" s="189"/>
      <c r="JGL37" s="186"/>
      <c r="JGM37" s="186"/>
      <c r="JGN37" s="186"/>
      <c r="JGO37" s="188"/>
      <c r="JGP37" s="186"/>
      <c r="JGQ37" s="186"/>
      <c r="JGR37" s="196"/>
      <c r="JGS37" s="182"/>
      <c r="JGT37" s="183"/>
      <c r="JGU37" s="184"/>
      <c r="JGV37" s="186"/>
      <c r="JGW37" s="189"/>
      <c r="JGX37" s="186"/>
      <c r="JGY37" s="186"/>
      <c r="JGZ37" s="186"/>
      <c r="JHA37" s="188"/>
      <c r="JHB37" s="186"/>
      <c r="JHC37" s="186"/>
      <c r="JHD37" s="196"/>
      <c r="JHE37" s="182"/>
      <c r="JHF37" s="183"/>
      <c r="JHG37" s="184"/>
      <c r="JHH37" s="186"/>
      <c r="JHI37" s="189"/>
      <c r="JHJ37" s="186"/>
      <c r="JHK37" s="186"/>
      <c r="JHL37" s="186"/>
      <c r="JHM37" s="188"/>
      <c r="JHN37" s="186"/>
      <c r="JHO37" s="186"/>
      <c r="JHP37" s="196"/>
      <c r="JHQ37" s="182"/>
      <c r="JHR37" s="183"/>
      <c r="JHS37" s="184"/>
      <c r="JHT37" s="186"/>
      <c r="JHU37" s="189"/>
      <c r="JHV37" s="186"/>
      <c r="JHW37" s="186"/>
      <c r="JHX37" s="186"/>
      <c r="JHY37" s="188"/>
      <c r="JHZ37" s="186"/>
      <c r="JIA37" s="186"/>
      <c r="JIB37" s="196"/>
      <c r="JIC37" s="182"/>
      <c r="JID37" s="183"/>
      <c r="JIE37" s="184"/>
      <c r="JIF37" s="186"/>
      <c r="JIG37" s="189"/>
      <c r="JIH37" s="186"/>
      <c r="JII37" s="186"/>
      <c r="JIJ37" s="186"/>
      <c r="JIK37" s="188"/>
      <c r="JIL37" s="186"/>
      <c r="JIM37" s="186"/>
      <c r="JIN37" s="196"/>
      <c r="JIO37" s="182"/>
      <c r="JIP37" s="183"/>
      <c r="JIQ37" s="184"/>
      <c r="JIR37" s="186"/>
      <c r="JIS37" s="189"/>
      <c r="JIT37" s="186"/>
      <c r="JIU37" s="186"/>
      <c r="JIV37" s="186"/>
      <c r="JIW37" s="188"/>
      <c r="JIX37" s="186"/>
      <c r="JIY37" s="186"/>
      <c r="JIZ37" s="196"/>
      <c r="JJA37" s="182"/>
      <c r="JJB37" s="183"/>
      <c r="JJC37" s="184"/>
      <c r="JJD37" s="186"/>
      <c r="JJE37" s="189"/>
      <c r="JJF37" s="186"/>
      <c r="JJG37" s="186"/>
      <c r="JJH37" s="186"/>
      <c r="JJI37" s="188"/>
      <c r="JJJ37" s="186"/>
      <c r="JJK37" s="186"/>
      <c r="JJL37" s="196"/>
      <c r="JJM37" s="182"/>
      <c r="JJN37" s="183"/>
      <c r="JJO37" s="184"/>
      <c r="JJP37" s="186"/>
      <c r="JJQ37" s="189"/>
      <c r="JJR37" s="186"/>
      <c r="JJS37" s="186"/>
      <c r="JJT37" s="186"/>
      <c r="JJU37" s="188"/>
      <c r="JJV37" s="186"/>
      <c r="JJW37" s="186"/>
      <c r="JJX37" s="196"/>
      <c r="JJY37" s="182"/>
      <c r="JJZ37" s="183"/>
      <c r="JKA37" s="184"/>
      <c r="JKB37" s="186"/>
      <c r="JKC37" s="189"/>
      <c r="JKD37" s="186"/>
      <c r="JKE37" s="186"/>
      <c r="JKF37" s="186"/>
      <c r="JKG37" s="188"/>
      <c r="JKH37" s="186"/>
      <c r="JKI37" s="186"/>
      <c r="JKJ37" s="196"/>
      <c r="JKK37" s="182"/>
      <c r="JKL37" s="183"/>
      <c r="JKM37" s="184"/>
      <c r="JKN37" s="186"/>
      <c r="JKO37" s="189"/>
      <c r="JKP37" s="186"/>
      <c r="JKQ37" s="186"/>
      <c r="JKR37" s="186"/>
      <c r="JKS37" s="188"/>
      <c r="JKT37" s="186"/>
      <c r="JKU37" s="186"/>
      <c r="JKV37" s="196"/>
      <c r="JKW37" s="182"/>
      <c r="JKX37" s="183"/>
      <c r="JKY37" s="184"/>
      <c r="JKZ37" s="186"/>
      <c r="JLA37" s="189"/>
      <c r="JLB37" s="186"/>
      <c r="JLC37" s="186"/>
      <c r="JLD37" s="186"/>
      <c r="JLE37" s="188"/>
      <c r="JLF37" s="186"/>
      <c r="JLG37" s="186"/>
      <c r="JLH37" s="196"/>
      <c r="JLI37" s="182"/>
      <c r="JLJ37" s="183"/>
      <c r="JLK37" s="184"/>
      <c r="JLL37" s="186"/>
      <c r="JLM37" s="189"/>
      <c r="JLN37" s="186"/>
      <c r="JLO37" s="186"/>
      <c r="JLP37" s="186"/>
      <c r="JLQ37" s="188"/>
      <c r="JLR37" s="186"/>
      <c r="JLS37" s="186"/>
      <c r="JLT37" s="196"/>
      <c r="JLU37" s="182"/>
      <c r="JLV37" s="183"/>
      <c r="JLW37" s="184"/>
      <c r="JLX37" s="186"/>
      <c r="JLY37" s="189"/>
      <c r="JLZ37" s="186"/>
      <c r="JMA37" s="186"/>
      <c r="JMB37" s="186"/>
      <c r="JMC37" s="188"/>
      <c r="JMD37" s="186"/>
      <c r="JME37" s="186"/>
      <c r="JMF37" s="196"/>
      <c r="JMG37" s="182"/>
      <c r="JMH37" s="183"/>
      <c r="JMI37" s="184"/>
      <c r="JMJ37" s="186"/>
      <c r="JMK37" s="189"/>
      <c r="JML37" s="186"/>
      <c r="JMM37" s="186"/>
      <c r="JMN37" s="186"/>
      <c r="JMO37" s="188"/>
      <c r="JMP37" s="186"/>
      <c r="JMQ37" s="186"/>
      <c r="JMR37" s="196"/>
      <c r="JMS37" s="182"/>
      <c r="JMT37" s="183"/>
      <c r="JMU37" s="184"/>
      <c r="JMV37" s="186"/>
      <c r="JMW37" s="189"/>
      <c r="JMX37" s="186"/>
      <c r="JMY37" s="186"/>
      <c r="JMZ37" s="186"/>
      <c r="JNA37" s="188"/>
      <c r="JNB37" s="186"/>
      <c r="JNC37" s="186"/>
      <c r="JND37" s="196"/>
      <c r="JNE37" s="182"/>
      <c r="JNF37" s="183"/>
      <c r="JNG37" s="184"/>
      <c r="JNH37" s="186"/>
      <c r="JNI37" s="189"/>
      <c r="JNJ37" s="186"/>
      <c r="JNK37" s="186"/>
      <c r="JNL37" s="186"/>
      <c r="JNM37" s="188"/>
      <c r="JNN37" s="186"/>
      <c r="JNO37" s="186"/>
      <c r="JNP37" s="196"/>
      <c r="JNQ37" s="182"/>
      <c r="JNR37" s="183"/>
      <c r="JNS37" s="184"/>
      <c r="JNT37" s="186"/>
      <c r="JNU37" s="189"/>
      <c r="JNV37" s="186"/>
      <c r="JNW37" s="186"/>
      <c r="JNX37" s="186"/>
      <c r="JNY37" s="188"/>
      <c r="JNZ37" s="186"/>
      <c r="JOA37" s="186"/>
      <c r="JOB37" s="196"/>
      <c r="JOC37" s="182"/>
      <c r="JOD37" s="183"/>
      <c r="JOE37" s="184"/>
      <c r="JOF37" s="186"/>
      <c r="JOG37" s="189"/>
      <c r="JOH37" s="186"/>
      <c r="JOI37" s="186"/>
      <c r="JOJ37" s="186"/>
      <c r="JOK37" s="188"/>
      <c r="JOL37" s="186"/>
      <c r="JOM37" s="186"/>
      <c r="JON37" s="196"/>
      <c r="JOO37" s="182"/>
      <c r="JOP37" s="183"/>
      <c r="JOQ37" s="184"/>
      <c r="JOR37" s="186"/>
      <c r="JOS37" s="189"/>
      <c r="JOT37" s="186"/>
      <c r="JOU37" s="186"/>
      <c r="JOV37" s="186"/>
      <c r="JOW37" s="188"/>
      <c r="JOX37" s="186"/>
      <c r="JOY37" s="186"/>
      <c r="JOZ37" s="196"/>
      <c r="JPA37" s="182"/>
      <c r="JPB37" s="183"/>
      <c r="JPC37" s="184"/>
      <c r="JPD37" s="186"/>
      <c r="JPE37" s="189"/>
      <c r="JPF37" s="186"/>
      <c r="JPG37" s="186"/>
      <c r="JPH37" s="186"/>
      <c r="JPI37" s="188"/>
      <c r="JPJ37" s="186"/>
      <c r="JPK37" s="186"/>
      <c r="JPL37" s="196"/>
      <c r="JPM37" s="182"/>
      <c r="JPN37" s="183"/>
      <c r="JPO37" s="184"/>
      <c r="JPP37" s="186"/>
      <c r="JPQ37" s="189"/>
      <c r="JPR37" s="186"/>
      <c r="JPS37" s="186"/>
      <c r="JPT37" s="186"/>
      <c r="JPU37" s="188"/>
      <c r="JPV37" s="186"/>
      <c r="JPW37" s="186"/>
      <c r="JPX37" s="196"/>
      <c r="JPY37" s="182"/>
      <c r="JPZ37" s="183"/>
      <c r="JQA37" s="184"/>
      <c r="JQB37" s="186"/>
      <c r="JQC37" s="189"/>
      <c r="JQD37" s="186"/>
      <c r="JQE37" s="186"/>
      <c r="JQF37" s="186"/>
      <c r="JQG37" s="188"/>
      <c r="JQH37" s="186"/>
      <c r="JQI37" s="186"/>
      <c r="JQJ37" s="196"/>
      <c r="JQK37" s="182"/>
      <c r="JQL37" s="183"/>
      <c r="JQM37" s="184"/>
      <c r="JQN37" s="186"/>
      <c r="JQO37" s="189"/>
      <c r="JQP37" s="186"/>
      <c r="JQQ37" s="186"/>
      <c r="JQR37" s="186"/>
      <c r="JQS37" s="188"/>
      <c r="JQT37" s="186"/>
      <c r="JQU37" s="186"/>
      <c r="JQV37" s="196"/>
      <c r="JQW37" s="182"/>
      <c r="JQX37" s="183"/>
      <c r="JQY37" s="184"/>
      <c r="JQZ37" s="186"/>
      <c r="JRA37" s="189"/>
      <c r="JRB37" s="186"/>
      <c r="JRC37" s="186"/>
      <c r="JRD37" s="186"/>
      <c r="JRE37" s="188"/>
      <c r="JRF37" s="186"/>
      <c r="JRG37" s="186"/>
      <c r="JRH37" s="196"/>
      <c r="JRI37" s="182"/>
      <c r="JRJ37" s="183"/>
      <c r="JRK37" s="184"/>
      <c r="JRL37" s="186"/>
      <c r="JRM37" s="189"/>
      <c r="JRN37" s="186"/>
      <c r="JRO37" s="186"/>
      <c r="JRP37" s="186"/>
      <c r="JRQ37" s="188"/>
      <c r="JRR37" s="186"/>
      <c r="JRS37" s="186"/>
      <c r="JRT37" s="196"/>
      <c r="JRU37" s="182"/>
      <c r="JRV37" s="183"/>
      <c r="JRW37" s="184"/>
      <c r="JRX37" s="186"/>
      <c r="JRY37" s="189"/>
      <c r="JRZ37" s="186"/>
      <c r="JSA37" s="186"/>
      <c r="JSB37" s="186"/>
      <c r="JSC37" s="188"/>
      <c r="JSD37" s="186"/>
      <c r="JSE37" s="186"/>
      <c r="JSF37" s="196"/>
      <c r="JSG37" s="182"/>
      <c r="JSH37" s="183"/>
      <c r="JSI37" s="184"/>
      <c r="JSJ37" s="186"/>
      <c r="JSK37" s="189"/>
      <c r="JSL37" s="186"/>
      <c r="JSM37" s="186"/>
      <c r="JSN37" s="186"/>
      <c r="JSO37" s="188"/>
      <c r="JSP37" s="186"/>
      <c r="JSQ37" s="186"/>
      <c r="JSR37" s="196"/>
      <c r="JSS37" s="182"/>
      <c r="JST37" s="183"/>
      <c r="JSU37" s="184"/>
      <c r="JSV37" s="186"/>
      <c r="JSW37" s="189"/>
      <c r="JSX37" s="186"/>
      <c r="JSY37" s="186"/>
      <c r="JSZ37" s="186"/>
      <c r="JTA37" s="188"/>
      <c r="JTB37" s="186"/>
      <c r="JTC37" s="186"/>
      <c r="JTD37" s="196"/>
      <c r="JTE37" s="182"/>
      <c r="JTF37" s="183"/>
      <c r="JTG37" s="184"/>
      <c r="JTH37" s="186"/>
      <c r="JTI37" s="189"/>
      <c r="JTJ37" s="186"/>
      <c r="JTK37" s="186"/>
      <c r="JTL37" s="186"/>
      <c r="JTM37" s="188"/>
      <c r="JTN37" s="186"/>
      <c r="JTO37" s="186"/>
      <c r="JTP37" s="196"/>
      <c r="JTQ37" s="182"/>
      <c r="JTR37" s="183"/>
      <c r="JTS37" s="184"/>
      <c r="JTT37" s="186"/>
      <c r="JTU37" s="189"/>
      <c r="JTV37" s="186"/>
      <c r="JTW37" s="186"/>
      <c r="JTX37" s="186"/>
      <c r="JTY37" s="188"/>
      <c r="JTZ37" s="186"/>
      <c r="JUA37" s="186"/>
      <c r="JUB37" s="196"/>
      <c r="JUC37" s="182"/>
      <c r="JUD37" s="183"/>
      <c r="JUE37" s="184"/>
      <c r="JUF37" s="186"/>
      <c r="JUG37" s="189"/>
      <c r="JUH37" s="186"/>
      <c r="JUI37" s="186"/>
      <c r="JUJ37" s="186"/>
      <c r="JUK37" s="188"/>
      <c r="JUL37" s="186"/>
      <c r="JUM37" s="186"/>
      <c r="JUN37" s="196"/>
      <c r="JUO37" s="182"/>
      <c r="JUP37" s="183"/>
      <c r="JUQ37" s="184"/>
      <c r="JUR37" s="186"/>
      <c r="JUS37" s="189"/>
      <c r="JUT37" s="186"/>
      <c r="JUU37" s="186"/>
      <c r="JUV37" s="186"/>
      <c r="JUW37" s="188"/>
      <c r="JUX37" s="186"/>
      <c r="JUY37" s="186"/>
      <c r="JUZ37" s="196"/>
      <c r="JVA37" s="182"/>
      <c r="JVB37" s="183"/>
      <c r="JVC37" s="184"/>
      <c r="JVD37" s="186"/>
      <c r="JVE37" s="189"/>
      <c r="JVF37" s="186"/>
      <c r="JVG37" s="186"/>
      <c r="JVH37" s="186"/>
      <c r="JVI37" s="188"/>
      <c r="JVJ37" s="186"/>
      <c r="JVK37" s="186"/>
      <c r="JVL37" s="196"/>
      <c r="JVM37" s="182"/>
      <c r="JVN37" s="183"/>
      <c r="JVO37" s="184"/>
      <c r="JVP37" s="186"/>
      <c r="JVQ37" s="189"/>
      <c r="JVR37" s="186"/>
      <c r="JVS37" s="186"/>
      <c r="JVT37" s="186"/>
      <c r="JVU37" s="188"/>
      <c r="JVV37" s="186"/>
      <c r="JVW37" s="186"/>
      <c r="JVX37" s="196"/>
      <c r="JVY37" s="182"/>
      <c r="JVZ37" s="183"/>
      <c r="JWA37" s="184"/>
      <c r="JWB37" s="186"/>
      <c r="JWC37" s="189"/>
      <c r="JWD37" s="186"/>
      <c r="JWE37" s="186"/>
      <c r="JWF37" s="186"/>
      <c r="JWG37" s="188"/>
      <c r="JWH37" s="186"/>
      <c r="JWI37" s="186"/>
      <c r="JWJ37" s="196"/>
      <c r="JWK37" s="182"/>
      <c r="JWL37" s="183"/>
      <c r="JWM37" s="184"/>
      <c r="JWN37" s="186"/>
      <c r="JWO37" s="189"/>
      <c r="JWP37" s="186"/>
      <c r="JWQ37" s="186"/>
      <c r="JWR37" s="186"/>
      <c r="JWS37" s="188"/>
      <c r="JWT37" s="186"/>
      <c r="JWU37" s="186"/>
      <c r="JWV37" s="196"/>
      <c r="JWW37" s="182"/>
      <c r="JWX37" s="183"/>
      <c r="JWY37" s="184"/>
      <c r="JWZ37" s="186"/>
      <c r="JXA37" s="189"/>
      <c r="JXB37" s="186"/>
      <c r="JXC37" s="186"/>
      <c r="JXD37" s="186"/>
      <c r="JXE37" s="188"/>
      <c r="JXF37" s="186"/>
      <c r="JXG37" s="186"/>
      <c r="JXH37" s="196"/>
      <c r="JXI37" s="182"/>
      <c r="JXJ37" s="183"/>
      <c r="JXK37" s="184"/>
      <c r="JXL37" s="186"/>
      <c r="JXM37" s="189"/>
      <c r="JXN37" s="186"/>
      <c r="JXO37" s="186"/>
      <c r="JXP37" s="186"/>
      <c r="JXQ37" s="188"/>
      <c r="JXR37" s="186"/>
      <c r="JXS37" s="186"/>
      <c r="JXT37" s="196"/>
      <c r="JXU37" s="182"/>
      <c r="JXV37" s="183"/>
      <c r="JXW37" s="184"/>
      <c r="JXX37" s="186"/>
      <c r="JXY37" s="189"/>
      <c r="JXZ37" s="186"/>
      <c r="JYA37" s="186"/>
      <c r="JYB37" s="186"/>
      <c r="JYC37" s="188"/>
      <c r="JYD37" s="186"/>
      <c r="JYE37" s="186"/>
      <c r="JYF37" s="196"/>
      <c r="JYG37" s="182"/>
      <c r="JYH37" s="183"/>
      <c r="JYI37" s="184"/>
      <c r="JYJ37" s="186"/>
      <c r="JYK37" s="189"/>
      <c r="JYL37" s="186"/>
      <c r="JYM37" s="186"/>
      <c r="JYN37" s="186"/>
      <c r="JYO37" s="188"/>
      <c r="JYP37" s="186"/>
      <c r="JYQ37" s="186"/>
      <c r="JYR37" s="196"/>
      <c r="JYS37" s="182"/>
      <c r="JYT37" s="183"/>
      <c r="JYU37" s="184"/>
      <c r="JYV37" s="186"/>
      <c r="JYW37" s="189"/>
      <c r="JYX37" s="186"/>
      <c r="JYY37" s="186"/>
      <c r="JYZ37" s="186"/>
      <c r="JZA37" s="188"/>
      <c r="JZB37" s="186"/>
      <c r="JZC37" s="186"/>
      <c r="JZD37" s="196"/>
      <c r="JZE37" s="182"/>
      <c r="JZF37" s="183"/>
      <c r="JZG37" s="184"/>
      <c r="JZH37" s="186"/>
      <c r="JZI37" s="189"/>
      <c r="JZJ37" s="186"/>
      <c r="JZK37" s="186"/>
      <c r="JZL37" s="186"/>
      <c r="JZM37" s="188"/>
      <c r="JZN37" s="186"/>
      <c r="JZO37" s="186"/>
      <c r="JZP37" s="196"/>
      <c r="JZQ37" s="182"/>
      <c r="JZR37" s="183"/>
      <c r="JZS37" s="184"/>
      <c r="JZT37" s="186"/>
      <c r="JZU37" s="189"/>
      <c r="JZV37" s="186"/>
      <c r="JZW37" s="186"/>
      <c r="JZX37" s="186"/>
      <c r="JZY37" s="188"/>
      <c r="JZZ37" s="186"/>
      <c r="KAA37" s="186"/>
      <c r="KAB37" s="196"/>
      <c r="KAC37" s="182"/>
      <c r="KAD37" s="183"/>
      <c r="KAE37" s="184"/>
      <c r="KAF37" s="186"/>
      <c r="KAG37" s="189"/>
      <c r="KAH37" s="186"/>
      <c r="KAI37" s="186"/>
      <c r="KAJ37" s="186"/>
      <c r="KAK37" s="188"/>
      <c r="KAL37" s="186"/>
      <c r="KAM37" s="186"/>
      <c r="KAN37" s="196"/>
      <c r="KAO37" s="182"/>
      <c r="KAP37" s="183"/>
      <c r="KAQ37" s="184"/>
      <c r="KAR37" s="186"/>
      <c r="KAS37" s="189"/>
      <c r="KAT37" s="186"/>
      <c r="KAU37" s="186"/>
      <c r="KAV37" s="186"/>
      <c r="KAW37" s="188"/>
      <c r="KAX37" s="186"/>
      <c r="KAY37" s="186"/>
      <c r="KAZ37" s="196"/>
      <c r="KBA37" s="182"/>
      <c r="KBB37" s="183"/>
      <c r="KBC37" s="184"/>
      <c r="KBD37" s="186"/>
      <c r="KBE37" s="189"/>
      <c r="KBF37" s="186"/>
      <c r="KBG37" s="186"/>
      <c r="KBH37" s="186"/>
      <c r="KBI37" s="188"/>
      <c r="KBJ37" s="186"/>
      <c r="KBK37" s="186"/>
      <c r="KBL37" s="196"/>
      <c r="KBM37" s="182"/>
      <c r="KBN37" s="183"/>
      <c r="KBO37" s="184"/>
      <c r="KBP37" s="186"/>
      <c r="KBQ37" s="189"/>
      <c r="KBR37" s="186"/>
      <c r="KBS37" s="186"/>
      <c r="KBT37" s="186"/>
      <c r="KBU37" s="188"/>
      <c r="KBV37" s="186"/>
      <c r="KBW37" s="186"/>
      <c r="KBX37" s="196"/>
      <c r="KBY37" s="182"/>
      <c r="KBZ37" s="183"/>
      <c r="KCA37" s="184"/>
      <c r="KCB37" s="186"/>
      <c r="KCC37" s="189"/>
      <c r="KCD37" s="186"/>
      <c r="KCE37" s="186"/>
      <c r="KCF37" s="186"/>
      <c r="KCG37" s="188"/>
      <c r="KCH37" s="186"/>
      <c r="KCI37" s="186"/>
      <c r="KCJ37" s="196"/>
      <c r="KCK37" s="182"/>
      <c r="KCL37" s="183"/>
      <c r="KCM37" s="184"/>
      <c r="KCN37" s="186"/>
      <c r="KCO37" s="189"/>
      <c r="KCP37" s="186"/>
      <c r="KCQ37" s="186"/>
      <c r="KCR37" s="186"/>
      <c r="KCS37" s="188"/>
      <c r="KCT37" s="186"/>
      <c r="KCU37" s="186"/>
      <c r="KCV37" s="196"/>
      <c r="KCW37" s="182"/>
      <c r="KCX37" s="183"/>
      <c r="KCY37" s="184"/>
      <c r="KCZ37" s="186"/>
      <c r="KDA37" s="189"/>
      <c r="KDB37" s="186"/>
      <c r="KDC37" s="186"/>
      <c r="KDD37" s="186"/>
      <c r="KDE37" s="188"/>
      <c r="KDF37" s="186"/>
      <c r="KDG37" s="186"/>
      <c r="KDH37" s="196"/>
      <c r="KDI37" s="182"/>
      <c r="KDJ37" s="183"/>
      <c r="KDK37" s="184"/>
      <c r="KDL37" s="186"/>
      <c r="KDM37" s="189"/>
      <c r="KDN37" s="186"/>
      <c r="KDO37" s="186"/>
      <c r="KDP37" s="186"/>
      <c r="KDQ37" s="188"/>
      <c r="KDR37" s="186"/>
      <c r="KDS37" s="186"/>
      <c r="KDT37" s="196"/>
      <c r="KDU37" s="182"/>
      <c r="KDV37" s="183"/>
      <c r="KDW37" s="184"/>
      <c r="KDX37" s="186"/>
      <c r="KDY37" s="189"/>
      <c r="KDZ37" s="186"/>
      <c r="KEA37" s="186"/>
      <c r="KEB37" s="186"/>
      <c r="KEC37" s="188"/>
      <c r="KED37" s="186"/>
      <c r="KEE37" s="186"/>
      <c r="KEF37" s="196"/>
      <c r="KEG37" s="182"/>
      <c r="KEH37" s="183"/>
      <c r="KEI37" s="184"/>
      <c r="KEJ37" s="186"/>
      <c r="KEK37" s="189"/>
      <c r="KEL37" s="186"/>
      <c r="KEM37" s="186"/>
      <c r="KEN37" s="186"/>
      <c r="KEO37" s="188"/>
      <c r="KEP37" s="186"/>
      <c r="KEQ37" s="186"/>
      <c r="KER37" s="196"/>
      <c r="KES37" s="182"/>
      <c r="KET37" s="183"/>
      <c r="KEU37" s="184"/>
      <c r="KEV37" s="186"/>
      <c r="KEW37" s="189"/>
      <c r="KEX37" s="186"/>
      <c r="KEY37" s="186"/>
      <c r="KEZ37" s="186"/>
      <c r="KFA37" s="188"/>
      <c r="KFB37" s="186"/>
      <c r="KFC37" s="186"/>
      <c r="KFD37" s="196"/>
      <c r="KFE37" s="182"/>
      <c r="KFF37" s="183"/>
      <c r="KFG37" s="184"/>
      <c r="KFH37" s="186"/>
      <c r="KFI37" s="189"/>
      <c r="KFJ37" s="186"/>
      <c r="KFK37" s="186"/>
      <c r="KFL37" s="186"/>
      <c r="KFM37" s="188"/>
      <c r="KFN37" s="186"/>
      <c r="KFO37" s="186"/>
      <c r="KFP37" s="196"/>
      <c r="KFQ37" s="182"/>
      <c r="KFR37" s="183"/>
      <c r="KFS37" s="184"/>
      <c r="KFT37" s="186"/>
      <c r="KFU37" s="189"/>
      <c r="KFV37" s="186"/>
      <c r="KFW37" s="186"/>
      <c r="KFX37" s="186"/>
      <c r="KFY37" s="188"/>
      <c r="KFZ37" s="186"/>
      <c r="KGA37" s="186"/>
      <c r="KGB37" s="196"/>
      <c r="KGC37" s="182"/>
      <c r="KGD37" s="183"/>
      <c r="KGE37" s="184"/>
      <c r="KGF37" s="186"/>
      <c r="KGG37" s="189"/>
      <c r="KGH37" s="186"/>
      <c r="KGI37" s="186"/>
      <c r="KGJ37" s="186"/>
      <c r="KGK37" s="188"/>
      <c r="KGL37" s="186"/>
      <c r="KGM37" s="186"/>
      <c r="KGN37" s="196"/>
      <c r="KGO37" s="182"/>
      <c r="KGP37" s="183"/>
      <c r="KGQ37" s="184"/>
      <c r="KGR37" s="186"/>
      <c r="KGS37" s="189"/>
      <c r="KGT37" s="186"/>
      <c r="KGU37" s="186"/>
      <c r="KGV37" s="186"/>
      <c r="KGW37" s="188"/>
      <c r="KGX37" s="186"/>
      <c r="KGY37" s="186"/>
      <c r="KGZ37" s="196"/>
      <c r="KHA37" s="182"/>
      <c r="KHB37" s="183"/>
      <c r="KHC37" s="184"/>
      <c r="KHD37" s="186"/>
      <c r="KHE37" s="189"/>
      <c r="KHF37" s="186"/>
      <c r="KHG37" s="186"/>
      <c r="KHH37" s="186"/>
      <c r="KHI37" s="188"/>
      <c r="KHJ37" s="186"/>
      <c r="KHK37" s="186"/>
      <c r="KHL37" s="196"/>
      <c r="KHM37" s="182"/>
      <c r="KHN37" s="183"/>
      <c r="KHO37" s="184"/>
      <c r="KHP37" s="186"/>
      <c r="KHQ37" s="189"/>
      <c r="KHR37" s="186"/>
      <c r="KHS37" s="186"/>
      <c r="KHT37" s="186"/>
      <c r="KHU37" s="188"/>
      <c r="KHV37" s="186"/>
      <c r="KHW37" s="186"/>
      <c r="KHX37" s="196"/>
      <c r="KHY37" s="182"/>
      <c r="KHZ37" s="183"/>
      <c r="KIA37" s="184"/>
      <c r="KIB37" s="186"/>
      <c r="KIC37" s="189"/>
      <c r="KID37" s="186"/>
      <c r="KIE37" s="186"/>
      <c r="KIF37" s="186"/>
      <c r="KIG37" s="188"/>
      <c r="KIH37" s="186"/>
      <c r="KII37" s="186"/>
      <c r="KIJ37" s="196"/>
      <c r="KIK37" s="182"/>
      <c r="KIL37" s="183"/>
      <c r="KIM37" s="184"/>
      <c r="KIN37" s="186"/>
      <c r="KIO37" s="189"/>
      <c r="KIP37" s="186"/>
      <c r="KIQ37" s="186"/>
      <c r="KIR37" s="186"/>
      <c r="KIS37" s="188"/>
      <c r="KIT37" s="186"/>
      <c r="KIU37" s="186"/>
      <c r="KIV37" s="196"/>
      <c r="KIW37" s="182"/>
      <c r="KIX37" s="183"/>
      <c r="KIY37" s="184"/>
      <c r="KIZ37" s="186"/>
      <c r="KJA37" s="189"/>
      <c r="KJB37" s="186"/>
      <c r="KJC37" s="186"/>
      <c r="KJD37" s="186"/>
      <c r="KJE37" s="188"/>
      <c r="KJF37" s="186"/>
      <c r="KJG37" s="186"/>
      <c r="KJH37" s="196"/>
      <c r="KJI37" s="182"/>
      <c r="KJJ37" s="183"/>
      <c r="KJK37" s="184"/>
      <c r="KJL37" s="186"/>
      <c r="KJM37" s="189"/>
      <c r="KJN37" s="186"/>
      <c r="KJO37" s="186"/>
      <c r="KJP37" s="186"/>
      <c r="KJQ37" s="188"/>
      <c r="KJR37" s="186"/>
      <c r="KJS37" s="186"/>
      <c r="KJT37" s="196"/>
      <c r="KJU37" s="182"/>
      <c r="KJV37" s="183"/>
      <c r="KJW37" s="184"/>
      <c r="KJX37" s="186"/>
      <c r="KJY37" s="189"/>
      <c r="KJZ37" s="186"/>
      <c r="KKA37" s="186"/>
      <c r="KKB37" s="186"/>
      <c r="KKC37" s="188"/>
      <c r="KKD37" s="186"/>
      <c r="KKE37" s="186"/>
      <c r="KKF37" s="196"/>
      <c r="KKG37" s="182"/>
      <c r="KKH37" s="183"/>
      <c r="KKI37" s="184"/>
      <c r="KKJ37" s="186"/>
      <c r="KKK37" s="189"/>
      <c r="KKL37" s="186"/>
      <c r="KKM37" s="186"/>
      <c r="KKN37" s="186"/>
      <c r="KKO37" s="188"/>
      <c r="KKP37" s="186"/>
      <c r="KKQ37" s="186"/>
      <c r="KKR37" s="196"/>
      <c r="KKS37" s="182"/>
      <c r="KKT37" s="183"/>
      <c r="KKU37" s="184"/>
      <c r="KKV37" s="186"/>
      <c r="KKW37" s="189"/>
      <c r="KKX37" s="186"/>
      <c r="KKY37" s="186"/>
      <c r="KKZ37" s="186"/>
      <c r="KLA37" s="188"/>
      <c r="KLB37" s="186"/>
      <c r="KLC37" s="186"/>
      <c r="KLD37" s="196"/>
      <c r="KLE37" s="182"/>
      <c r="KLF37" s="183"/>
      <c r="KLG37" s="184"/>
      <c r="KLH37" s="186"/>
      <c r="KLI37" s="189"/>
      <c r="KLJ37" s="186"/>
      <c r="KLK37" s="186"/>
      <c r="KLL37" s="186"/>
      <c r="KLM37" s="188"/>
      <c r="KLN37" s="186"/>
      <c r="KLO37" s="186"/>
      <c r="KLP37" s="196"/>
      <c r="KLQ37" s="182"/>
      <c r="KLR37" s="183"/>
      <c r="KLS37" s="184"/>
      <c r="KLT37" s="186"/>
      <c r="KLU37" s="189"/>
      <c r="KLV37" s="186"/>
      <c r="KLW37" s="186"/>
      <c r="KLX37" s="186"/>
      <c r="KLY37" s="188"/>
      <c r="KLZ37" s="186"/>
      <c r="KMA37" s="186"/>
      <c r="KMB37" s="196"/>
      <c r="KMC37" s="182"/>
      <c r="KMD37" s="183"/>
      <c r="KME37" s="184"/>
      <c r="KMF37" s="186"/>
      <c r="KMG37" s="189"/>
      <c r="KMH37" s="186"/>
      <c r="KMI37" s="186"/>
      <c r="KMJ37" s="186"/>
      <c r="KMK37" s="188"/>
      <c r="KML37" s="186"/>
      <c r="KMM37" s="186"/>
      <c r="KMN37" s="196"/>
      <c r="KMO37" s="182"/>
      <c r="KMP37" s="183"/>
      <c r="KMQ37" s="184"/>
      <c r="KMR37" s="186"/>
      <c r="KMS37" s="189"/>
      <c r="KMT37" s="186"/>
      <c r="KMU37" s="186"/>
      <c r="KMV37" s="186"/>
      <c r="KMW37" s="188"/>
      <c r="KMX37" s="186"/>
      <c r="KMY37" s="186"/>
      <c r="KMZ37" s="196"/>
      <c r="KNA37" s="182"/>
      <c r="KNB37" s="183"/>
      <c r="KNC37" s="184"/>
      <c r="KND37" s="186"/>
      <c r="KNE37" s="189"/>
      <c r="KNF37" s="186"/>
      <c r="KNG37" s="186"/>
      <c r="KNH37" s="186"/>
      <c r="KNI37" s="188"/>
      <c r="KNJ37" s="186"/>
      <c r="KNK37" s="186"/>
      <c r="KNL37" s="196"/>
      <c r="KNM37" s="182"/>
      <c r="KNN37" s="183"/>
      <c r="KNO37" s="184"/>
      <c r="KNP37" s="186"/>
      <c r="KNQ37" s="189"/>
      <c r="KNR37" s="186"/>
      <c r="KNS37" s="186"/>
      <c r="KNT37" s="186"/>
      <c r="KNU37" s="188"/>
      <c r="KNV37" s="186"/>
      <c r="KNW37" s="186"/>
      <c r="KNX37" s="196"/>
      <c r="KNY37" s="182"/>
      <c r="KNZ37" s="183"/>
      <c r="KOA37" s="184"/>
      <c r="KOB37" s="186"/>
      <c r="KOC37" s="189"/>
      <c r="KOD37" s="186"/>
      <c r="KOE37" s="186"/>
      <c r="KOF37" s="186"/>
      <c r="KOG37" s="188"/>
      <c r="KOH37" s="186"/>
      <c r="KOI37" s="186"/>
      <c r="KOJ37" s="196"/>
      <c r="KOK37" s="182"/>
      <c r="KOL37" s="183"/>
      <c r="KOM37" s="184"/>
      <c r="KON37" s="186"/>
      <c r="KOO37" s="189"/>
      <c r="KOP37" s="186"/>
      <c r="KOQ37" s="186"/>
      <c r="KOR37" s="186"/>
      <c r="KOS37" s="188"/>
      <c r="KOT37" s="186"/>
      <c r="KOU37" s="186"/>
      <c r="KOV37" s="196"/>
      <c r="KOW37" s="182"/>
      <c r="KOX37" s="183"/>
      <c r="KOY37" s="184"/>
      <c r="KOZ37" s="186"/>
      <c r="KPA37" s="189"/>
      <c r="KPB37" s="186"/>
      <c r="KPC37" s="186"/>
      <c r="KPD37" s="186"/>
      <c r="KPE37" s="188"/>
      <c r="KPF37" s="186"/>
      <c r="KPG37" s="186"/>
      <c r="KPH37" s="196"/>
      <c r="KPI37" s="182"/>
      <c r="KPJ37" s="183"/>
      <c r="KPK37" s="184"/>
      <c r="KPL37" s="186"/>
      <c r="KPM37" s="189"/>
      <c r="KPN37" s="186"/>
      <c r="KPO37" s="186"/>
      <c r="KPP37" s="186"/>
      <c r="KPQ37" s="188"/>
      <c r="KPR37" s="186"/>
      <c r="KPS37" s="186"/>
      <c r="KPT37" s="196"/>
      <c r="KPU37" s="182"/>
      <c r="KPV37" s="183"/>
      <c r="KPW37" s="184"/>
      <c r="KPX37" s="186"/>
      <c r="KPY37" s="189"/>
      <c r="KPZ37" s="186"/>
      <c r="KQA37" s="186"/>
      <c r="KQB37" s="186"/>
      <c r="KQC37" s="188"/>
      <c r="KQD37" s="186"/>
      <c r="KQE37" s="186"/>
      <c r="KQF37" s="196"/>
      <c r="KQG37" s="182"/>
      <c r="KQH37" s="183"/>
      <c r="KQI37" s="184"/>
      <c r="KQJ37" s="186"/>
      <c r="KQK37" s="189"/>
      <c r="KQL37" s="186"/>
      <c r="KQM37" s="186"/>
      <c r="KQN37" s="186"/>
      <c r="KQO37" s="188"/>
      <c r="KQP37" s="186"/>
      <c r="KQQ37" s="186"/>
      <c r="KQR37" s="196"/>
      <c r="KQS37" s="182"/>
      <c r="KQT37" s="183"/>
      <c r="KQU37" s="184"/>
      <c r="KQV37" s="186"/>
      <c r="KQW37" s="189"/>
      <c r="KQX37" s="186"/>
      <c r="KQY37" s="186"/>
      <c r="KQZ37" s="186"/>
      <c r="KRA37" s="188"/>
      <c r="KRB37" s="186"/>
      <c r="KRC37" s="186"/>
      <c r="KRD37" s="196"/>
      <c r="KRE37" s="182"/>
      <c r="KRF37" s="183"/>
      <c r="KRG37" s="184"/>
      <c r="KRH37" s="186"/>
      <c r="KRI37" s="189"/>
      <c r="KRJ37" s="186"/>
      <c r="KRK37" s="186"/>
      <c r="KRL37" s="186"/>
      <c r="KRM37" s="188"/>
      <c r="KRN37" s="186"/>
      <c r="KRO37" s="186"/>
      <c r="KRP37" s="196"/>
      <c r="KRQ37" s="182"/>
      <c r="KRR37" s="183"/>
      <c r="KRS37" s="184"/>
      <c r="KRT37" s="186"/>
      <c r="KRU37" s="189"/>
      <c r="KRV37" s="186"/>
      <c r="KRW37" s="186"/>
      <c r="KRX37" s="186"/>
      <c r="KRY37" s="188"/>
      <c r="KRZ37" s="186"/>
      <c r="KSA37" s="186"/>
      <c r="KSB37" s="196"/>
      <c r="KSC37" s="182"/>
      <c r="KSD37" s="183"/>
      <c r="KSE37" s="184"/>
      <c r="KSF37" s="186"/>
      <c r="KSG37" s="189"/>
      <c r="KSH37" s="186"/>
      <c r="KSI37" s="186"/>
      <c r="KSJ37" s="186"/>
      <c r="KSK37" s="188"/>
      <c r="KSL37" s="186"/>
      <c r="KSM37" s="186"/>
      <c r="KSN37" s="196"/>
      <c r="KSO37" s="182"/>
      <c r="KSP37" s="183"/>
      <c r="KSQ37" s="184"/>
      <c r="KSR37" s="186"/>
      <c r="KSS37" s="189"/>
      <c r="KST37" s="186"/>
      <c r="KSU37" s="186"/>
      <c r="KSV37" s="186"/>
      <c r="KSW37" s="188"/>
      <c r="KSX37" s="186"/>
      <c r="KSY37" s="186"/>
      <c r="KSZ37" s="196"/>
      <c r="KTA37" s="182"/>
      <c r="KTB37" s="183"/>
      <c r="KTC37" s="184"/>
      <c r="KTD37" s="186"/>
      <c r="KTE37" s="189"/>
      <c r="KTF37" s="186"/>
      <c r="KTG37" s="186"/>
      <c r="KTH37" s="186"/>
      <c r="KTI37" s="188"/>
      <c r="KTJ37" s="186"/>
      <c r="KTK37" s="186"/>
      <c r="KTL37" s="196"/>
      <c r="KTM37" s="182"/>
      <c r="KTN37" s="183"/>
      <c r="KTO37" s="184"/>
      <c r="KTP37" s="186"/>
      <c r="KTQ37" s="189"/>
      <c r="KTR37" s="186"/>
      <c r="KTS37" s="186"/>
      <c r="KTT37" s="186"/>
      <c r="KTU37" s="188"/>
      <c r="KTV37" s="186"/>
      <c r="KTW37" s="186"/>
      <c r="KTX37" s="196"/>
      <c r="KTY37" s="182"/>
      <c r="KTZ37" s="183"/>
      <c r="KUA37" s="184"/>
      <c r="KUB37" s="186"/>
      <c r="KUC37" s="189"/>
      <c r="KUD37" s="186"/>
      <c r="KUE37" s="186"/>
      <c r="KUF37" s="186"/>
      <c r="KUG37" s="188"/>
      <c r="KUH37" s="186"/>
      <c r="KUI37" s="186"/>
      <c r="KUJ37" s="196"/>
      <c r="KUK37" s="182"/>
      <c r="KUL37" s="183"/>
      <c r="KUM37" s="184"/>
      <c r="KUN37" s="186"/>
      <c r="KUO37" s="189"/>
      <c r="KUP37" s="186"/>
      <c r="KUQ37" s="186"/>
      <c r="KUR37" s="186"/>
      <c r="KUS37" s="188"/>
      <c r="KUT37" s="186"/>
      <c r="KUU37" s="186"/>
      <c r="KUV37" s="196"/>
      <c r="KUW37" s="182"/>
      <c r="KUX37" s="183"/>
      <c r="KUY37" s="184"/>
      <c r="KUZ37" s="186"/>
      <c r="KVA37" s="189"/>
      <c r="KVB37" s="186"/>
      <c r="KVC37" s="186"/>
      <c r="KVD37" s="186"/>
      <c r="KVE37" s="188"/>
      <c r="KVF37" s="186"/>
      <c r="KVG37" s="186"/>
      <c r="KVH37" s="196"/>
      <c r="KVI37" s="182"/>
      <c r="KVJ37" s="183"/>
      <c r="KVK37" s="184"/>
      <c r="KVL37" s="186"/>
      <c r="KVM37" s="189"/>
      <c r="KVN37" s="186"/>
      <c r="KVO37" s="186"/>
      <c r="KVP37" s="186"/>
      <c r="KVQ37" s="188"/>
      <c r="KVR37" s="186"/>
      <c r="KVS37" s="186"/>
      <c r="KVT37" s="196"/>
      <c r="KVU37" s="182"/>
      <c r="KVV37" s="183"/>
      <c r="KVW37" s="184"/>
      <c r="KVX37" s="186"/>
      <c r="KVY37" s="189"/>
      <c r="KVZ37" s="186"/>
      <c r="KWA37" s="186"/>
      <c r="KWB37" s="186"/>
      <c r="KWC37" s="188"/>
      <c r="KWD37" s="186"/>
      <c r="KWE37" s="186"/>
      <c r="KWF37" s="196"/>
      <c r="KWG37" s="182"/>
      <c r="KWH37" s="183"/>
      <c r="KWI37" s="184"/>
      <c r="KWJ37" s="186"/>
      <c r="KWK37" s="189"/>
      <c r="KWL37" s="186"/>
      <c r="KWM37" s="186"/>
      <c r="KWN37" s="186"/>
      <c r="KWO37" s="188"/>
      <c r="KWP37" s="186"/>
      <c r="KWQ37" s="186"/>
      <c r="KWR37" s="196"/>
      <c r="KWS37" s="182"/>
      <c r="KWT37" s="183"/>
      <c r="KWU37" s="184"/>
      <c r="KWV37" s="186"/>
      <c r="KWW37" s="189"/>
      <c r="KWX37" s="186"/>
      <c r="KWY37" s="186"/>
      <c r="KWZ37" s="186"/>
      <c r="KXA37" s="188"/>
      <c r="KXB37" s="186"/>
      <c r="KXC37" s="186"/>
      <c r="KXD37" s="196"/>
      <c r="KXE37" s="182"/>
      <c r="KXF37" s="183"/>
      <c r="KXG37" s="184"/>
      <c r="KXH37" s="186"/>
      <c r="KXI37" s="189"/>
      <c r="KXJ37" s="186"/>
      <c r="KXK37" s="186"/>
      <c r="KXL37" s="186"/>
      <c r="KXM37" s="188"/>
      <c r="KXN37" s="186"/>
      <c r="KXO37" s="186"/>
      <c r="KXP37" s="196"/>
      <c r="KXQ37" s="182"/>
      <c r="KXR37" s="183"/>
      <c r="KXS37" s="184"/>
      <c r="KXT37" s="186"/>
      <c r="KXU37" s="189"/>
      <c r="KXV37" s="186"/>
      <c r="KXW37" s="186"/>
      <c r="KXX37" s="186"/>
      <c r="KXY37" s="188"/>
      <c r="KXZ37" s="186"/>
      <c r="KYA37" s="186"/>
      <c r="KYB37" s="196"/>
      <c r="KYC37" s="182"/>
      <c r="KYD37" s="183"/>
      <c r="KYE37" s="184"/>
      <c r="KYF37" s="186"/>
      <c r="KYG37" s="189"/>
      <c r="KYH37" s="186"/>
      <c r="KYI37" s="186"/>
      <c r="KYJ37" s="186"/>
      <c r="KYK37" s="188"/>
      <c r="KYL37" s="186"/>
      <c r="KYM37" s="186"/>
      <c r="KYN37" s="196"/>
      <c r="KYO37" s="182"/>
      <c r="KYP37" s="183"/>
      <c r="KYQ37" s="184"/>
      <c r="KYR37" s="186"/>
      <c r="KYS37" s="189"/>
      <c r="KYT37" s="186"/>
      <c r="KYU37" s="186"/>
      <c r="KYV37" s="186"/>
      <c r="KYW37" s="188"/>
      <c r="KYX37" s="186"/>
      <c r="KYY37" s="186"/>
      <c r="KYZ37" s="196"/>
      <c r="KZA37" s="182"/>
      <c r="KZB37" s="183"/>
      <c r="KZC37" s="184"/>
      <c r="KZD37" s="186"/>
      <c r="KZE37" s="189"/>
      <c r="KZF37" s="186"/>
      <c r="KZG37" s="186"/>
      <c r="KZH37" s="186"/>
      <c r="KZI37" s="188"/>
      <c r="KZJ37" s="186"/>
      <c r="KZK37" s="186"/>
      <c r="KZL37" s="196"/>
      <c r="KZM37" s="182"/>
      <c r="KZN37" s="183"/>
      <c r="KZO37" s="184"/>
      <c r="KZP37" s="186"/>
      <c r="KZQ37" s="189"/>
      <c r="KZR37" s="186"/>
      <c r="KZS37" s="186"/>
      <c r="KZT37" s="186"/>
      <c r="KZU37" s="188"/>
      <c r="KZV37" s="186"/>
      <c r="KZW37" s="186"/>
      <c r="KZX37" s="196"/>
      <c r="KZY37" s="182"/>
      <c r="KZZ37" s="183"/>
      <c r="LAA37" s="184"/>
      <c r="LAB37" s="186"/>
      <c r="LAC37" s="189"/>
      <c r="LAD37" s="186"/>
      <c r="LAE37" s="186"/>
      <c r="LAF37" s="186"/>
      <c r="LAG37" s="188"/>
      <c r="LAH37" s="186"/>
      <c r="LAI37" s="186"/>
      <c r="LAJ37" s="196"/>
      <c r="LAK37" s="182"/>
      <c r="LAL37" s="183"/>
      <c r="LAM37" s="184"/>
      <c r="LAN37" s="186"/>
      <c r="LAO37" s="189"/>
      <c r="LAP37" s="186"/>
      <c r="LAQ37" s="186"/>
      <c r="LAR37" s="186"/>
      <c r="LAS37" s="188"/>
      <c r="LAT37" s="186"/>
      <c r="LAU37" s="186"/>
      <c r="LAV37" s="196"/>
      <c r="LAW37" s="182"/>
      <c r="LAX37" s="183"/>
      <c r="LAY37" s="184"/>
      <c r="LAZ37" s="186"/>
      <c r="LBA37" s="189"/>
      <c r="LBB37" s="186"/>
      <c r="LBC37" s="186"/>
      <c r="LBD37" s="186"/>
      <c r="LBE37" s="188"/>
      <c r="LBF37" s="186"/>
      <c r="LBG37" s="186"/>
      <c r="LBH37" s="196"/>
      <c r="LBI37" s="182"/>
      <c r="LBJ37" s="183"/>
      <c r="LBK37" s="184"/>
      <c r="LBL37" s="186"/>
      <c r="LBM37" s="189"/>
      <c r="LBN37" s="186"/>
      <c r="LBO37" s="186"/>
      <c r="LBP37" s="186"/>
      <c r="LBQ37" s="188"/>
      <c r="LBR37" s="186"/>
      <c r="LBS37" s="186"/>
      <c r="LBT37" s="196"/>
      <c r="LBU37" s="182"/>
      <c r="LBV37" s="183"/>
      <c r="LBW37" s="184"/>
      <c r="LBX37" s="186"/>
      <c r="LBY37" s="189"/>
      <c r="LBZ37" s="186"/>
      <c r="LCA37" s="186"/>
      <c r="LCB37" s="186"/>
      <c r="LCC37" s="188"/>
      <c r="LCD37" s="186"/>
      <c r="LCE37" s="186"/>
      <c r="LCF37" s="196"/>
      <c r="LCG37" s="182"/>
      <c r="LCH37" s="183"/>
      <c r="LCI37" s="184"/>
      <c r="LCJ37" s="186"/>
      <c r="LCK37" s="189"/>
      <c r="LCL37" s="186"/>
      <c r="LCM37" s="186"/>
      <c r="LCN37" s="186"/>
      <c r="LCO37" s="188"/>
      <c r="LCP37" s="186"/>
      <c r="LCQ37" s="186"/>
      <c r="LCR37" s="196"/>
      <c r="LCS37" s="182"/>
      <c r="LCT37" s="183"/>
      <c r="LCU37" s="184"/>
      <c r="LCV37" s="186"/>
      <c r="LCW37" s="189"/>
      <c r="LCX37" s="186"/>
      <c r="LCY37" s="186"/>
      <c r="LCZ37" s="186"/>
      <c r="LDA37" s="188"/>
      <c r="LDB37" s="186"/>
      <c r="LDC37" s="186"/>
      <c r="LDD37" s="196"/>
      <c r="LDE37" s="182"/>
      <c r="LDF37" s="183"/>
      <c r="LDG37" s="184"/>
      <c r="LDH37" s="186"/>
      <c r="LDI37" s="189"/>
      <c r="LDJ37" s="186"/>
      <c r="LDK37" s="186"/>
      <c r="LDL37" s="186"/>
      <c r="LDM37" s="188"/>
      <c r="LDN37" s="186"/>
      <c r="LDO37" s="186"/>
      <c r="LDP37" s="196"/>
      <c r="LDQ37" s="182"/>
      <c r="LDR37" s="183"/>
      <c r="LDS37" s="184"/>
      <c r="LDT37" s="186"/>
      <c r="LDU37" s="189"/>
      <c r="LDV37" s="186"/>
      <c r="LDW37" s="186"/>
      <c r="LDX37" s="186"/>
      <c r="LDY37" s="188"/>
      <c r="LDZ37" s="186"/>
      <c r="LEA37" s="186"/>
      <c r="LEB37" s="196"/>
      <c r="LEC37" s="182"/>
      <c r="LED37" s="183"/>
      <c r="LEE37" s="184"/>
      <c r="LEF37" s="186"/>
      <c r="LEG37" s="189"/>
      <c r="LEH37" s="186"/>
      <c r="LEI37" s="186"/>
      <c r="LEJ37" s="186"/>
      <c r="LEK37" s="188"/>
      <c r="LEL37" s="186"/>
      <c r="LEM37" s="186"/>
      <c r="LEN37" s="196"/>
      <c r="LEO37" s="182"/>
      <c r="LEP37" s="183"/>
      <c r="LEQ37" s="184"/>
      <c r="LER37" s="186"/>
      <c r="LES37" s="189"/>
      <c r="LET37" s="186"/>
      <c r="LEU37" s="186"/>
      <c r="LEV37" s="186"/>
      <c r="LEW37" s="188"/>
      <c r="LEX37" s="186"/>
      <c r="LEY37" s="186"/>
      <c r="LEZ37" s="196"/>
      <c r="LFA37" s="182"/>
      <c r="LFB37" s="183"/>
      <c r="LFC37" s="184"/>
      <c r="LFD37" s="186"/>
      <c r="LFE37" s="189"/>
      <c r="LFF37" s="186"/>
      <c r="LFG37" s="186"/>
      <c r="LFH37" s="186"/>
      <c r="LFI37" s="188"/>
      <c r="LFJ37" s="186"/>
      <c r="LFK37" s="186"/>
      <c r="LFL37" s="196"/>
      <c r="LFM37" s="182"/>
      <c r="LFN37" s="183"/>
      <c r="LFO37" s="184"/>
      <c r="LFP37" s="186"/>
      <c r="LFQ37" s="189"/>
      <c r="LFR37" s="186"/>
      <c r="LFS37" s="186"/>
      <c r="LFT37" s="186"/>
      <c r="LFU37" s="188"/>
      <c r="LFV37" s="186"/>
      <c r="LFW37" s="186"/>
      <c r="LFX37" s="196"/>
      <c r="LFY37" s="182"/>
      <c r="LFZ37" s="183"/>
      <c r="LGA37" s="184"/>
      <c r="LGB37" s="186"/>
      <c r="LGC37" s="189"/>
      <c r="LGD37" s="186"/>
      <c r="LGE37" s="186"/>
      <c r="LGF37" s="186"/>
      <c r="LGG37" s="188"/>
      <c r="LGH37" s="186"/>
      <c r="LGI37" s="186"/>
      <c r="LGJ37" s="196"/>
      <c r="LGK37" s="182"/>
      <c r="LGL37" s="183"/>
      <c r="LGM37" s="184"/>
      <c r="LGN37" s="186"/>
      <c r="LGO37" s="189"/>
      <c r="LGP37" s="186"/>
      <c r="LGQ37" s="186"/>
      <c r="LGR37" s="186"/>
      <c r="LGS37" s="188"/>
      <c r="LGT37" s="186"/>
      <c r="LGU37" s="186"/>
      <c r="LGV37" s="196"/>
      <c r="LGW37" s="182"/>
      <c r="LGX37" s="183"/>
      <c r="LGY37" s="184"/>
      <c r="LGZ37" s="186"/>
      <c r="LHA37" s="189"/>
      <c r="LHB37" s="186"/>
      <c r="LHC37" s="186"/>
      <c r="LHD37" s="186"/>
      <c r="LHE37" s="188"/>
      <c r="LHF37" s="186"/>
      <c r="LHG37" s="186"/>
      <c r="LHH37" s="196"/>
      <c r="LHI37" s="182"/>
      <c r="LHJ37" s="183"/>
      <c r="LHK37" s="184"/>
      <c r="LHL37" s="186"/>
      <c r="LHM37" s="189"/>
      <c r="LHN37" s="186"/>
      <c r="LHO37" s="186"/>
      <c r="LHP37" s="186"/>
      <c r="LHQ37" s="188"/>
      <c r="LHR37" s="186"/>
      <c r="LHS37" s="186"/>
      <c r="LHT37" s="196"/>
      <c r="LHU37" s="182"/>
      <c r="LHV37" s="183"/>
      <c r="LHW37" s="184"/>
      <c r="LHX37" s="186"/>
      <c r="LHY37" s="189"/>
      <c r="LHZ37" s="186"/>
      <c r="LIA37" s="186"/>
      <c r="LIB37" s="186"/>
      <c r="LIC37" s="188"/>
      <c r="LID37" s="186"/>
      <c r="LIE37" s="186"/>
      <c r="LIF37" s="196"/>
      <c r="LIG37" s="182"/>
      <c r="LIH37" s="183"/>
      <c r="LII37" s="184"/>
      <c r="LIJ37" s="186"/>
      <c r="LIK37" s="189"/>
      <c r="LIL37" s="186"/>
      <c r="LIM37" s="186"/>
      <c r="LIN37" s="186"/>
      <c r="LIO37" s="188"/>
      <c r="LIP37" s="186"/>
      <c r="LIQ37" s="186"/>
      <c r="LIR37" s="196"/>
      <c r="LIS37" s="182"/>
      <c r="LIT37" s="183"/>
      <c r="LIU37" s="184"/>
      <c r="LIV37" s="186"/>
      <c r="LIW37" s="189"/>
      <c r="LIX37" s="186"/>
      <c r="LIY37" s="186"/>
      <c r="LIZ37" s="186"/>
      <c r="LJA37" s="188"/>
      <c r="LJB37" s="186"/>
      <c r="LJC37" s="186"/>
      <c r="LJD37" s="196"/>
      <c r="LJE37" s="182"/>
      <c r="LJF37" s="183"/>
      <c r="LJG37" s="184"/>
      <c r="LJH37" s="186"/>
      <c r="LJI37" s="189"/>
      <c r="LJJ37" s="186"/>
      <c r="LJK37" s="186"/>
      <c r="LJL37" s="186"/>
      <c r="LJM37" s="188"/>
      <c r="LJN37" s="186"/>
      <c r="LJO37" s="186"/>
      <c r="LJP37" s="196"/>
      <c r="LJQ37" s="182"/>
      <c r="LJR37" s="183"/>
      <c r="LJS37" s="184"/>
      <c r="LJT37" s="186"/>
      <c r="LJU37" s="189"/>
      <c r="LJV37" s="186"/>
      <c r="LJW37" s="186"/>
      <c r="LJX37" s="186"/>
      <c r="LJY37" s="188"/>
      <c r="LJZ37" s="186"/>
      <c r="LKA37" s="186"/>
      <c r="LKB37" s="196"/>
      <c r="LKC37" s="182"/>
      <c r="LKD37" s="183"/>
      <c r="LKE37" s="184"/>
      <c r="LKF37" s="186"/>
      <c r="LKG37" s="189"/>
      <c r="LKH37" s="186"/>
      <c r="LKI37" s="186"/>
      <c r="LKJ37" s="186"/>
      <c r="LKK37" s="188"/>
      <c r="LKL37" s="186"/>
      <c r="LKM37" s="186"/>
      <c r="LKN37" s="196"/>
      <c r="LKO37" s="182"/>
      <c r="LKP37" s="183"/>
      <c r="LKQ37" s="184"/>
      <c r="LKR37" s="186"/>
      <c r="LKS37" s="189"/>
      <c r="LKT37" s="186"/>
      <c r="LKU37" s="186"/>
      <c r="LKV37" s="186"/>
      <c r="LKW37" s="188"/>
      <c r="LKX37" s="186"/>
      <c r="LKY37" s="186"/>
      <c r="LKZ37" s="196"/>
      <c r="LLA37" s="182"/>
      <c r="LLB37" s="183"/>
      <c r="LLC37" s="184"/>
      <c r="LLD37" s="186"/>
      <c r="LLE37" s="189"/>
      <c r="LLF37" s="186"/>
      <c r="LLG37" s="186"/>
      <c r="LLH37" s="186"/>
      <c r="LLI37" s="188"/>
      <c r="LLJ37" s="186"/>
      <c r="LLK37" s="186"/>
      <c r="LLL37" s="196"/>
      <c r="LLM37" s="182"/>
      <c r="LLN37" s="183"/>
      <c r="LLO37" s="184"/>
      <c r="LLP37" s="186"/>
      <c r="LLQ37" s="189"/>
      <c r="LLR37" s="186"/>
      <c r="LLS37" s="186"/>
      <c r="LLT37" s="186"/>
      <c r="LLU37" s="188"/>
      <c r="LLV37" s="186"/>
      <c r="LLW37" s="186"/>
      <c r="LLX37" s="196"/>
      <c r="LLY37" s="182"/>
      <c r="LLZ37" s="183"/>
      <c r="LMA37" s="184"/>
      <c r="LMB37" s="186"/>
      <c r="LMC37" s="189"/>
      <c r="LMD37" s="186"/>
      <c r="LME37" s="186"/>
      <c r="LMF37" s="186"/>
      <c r="LMG37" s="188"/>
      <c r="LMH37" s="186"/>
      <c r="LMI37" s="186"/>
      <c r="LMJ37" s="196"/>
      <c r="LMK37" s="182"/>
      <c r="LML37" s="183"/>
      <c r="LMM37" s="184"/>
      <c r="LMN37" s="186"/>
      <c r="LMO37" s="189"/>
      <c r="LMP37" s="186"/>
      <c r="LMQ37" s="186"/>
      <c r="LMR37" s="186"/>
      <c r="LMS37" s="188"/>
      <c r="LMT37" s="186"/>
      <c r="LMU37" s="186"/>
      <c r="LMV37" s="196"/>
      <c r="LMW37" s="182"/>
      <c r="LMX37" s="183"/>
      <c r="LMY37" s="184"/>
      <c r="LMZ37" s="186"/>
      <c r="LNA37" s="189"/>
      <c r="LNB37" s="186"/>
      <c r="LNC37" s="186"/>
      <c r="LND37" s="186"/>
      <c r="LNE37" s="188"/>
      <c r="LNF37" s="186"/>
      <c r="LNG37" s="186"/>
      <c r="LNH37" s="196"/>
      <c r="LNI37" s="182"/>
      <c r="LNJ37" s="183"/>
      <c r="LNK37" s="184"/>
      <c r="LNL37" s="186"/>
      <c r="LNM37" s="189"/>
      <c r="LNN37" s="186"/>
      <c r="LNO37" s="186"/>
      <c r="LNP37" s="186"/>
      <c r="LNQ37" s="188"/>
      <c r="LNR37" s="186"/>
      <c r="LNS37" s="186"/>
      <c r="LNT37" s="196"/>
      <c r="LNU37" s="182"/>
      <c r="LNV37" s="183"/>
      <c r="LNW37" s="184"/>
      <c r="LNX37" s="186"/>
      <c r="LNY37" s="189"/>
      <c r="LNZ37" s="186"/>
      <c r="LOA37" s="186"/>
      <c r="LOB37" s="186"/>
      <c r="LOC37" s="188"/>
      <c r="LOD37" s="186"/>
      <c r="LOE37" s="186"/>
      <c r="LOF37" s="196"/>
      <c r="LOG37" s="182"/>
      <c r="LOH37" s="183"/>
      <c r="LOI37" s="184"/>
      <c r="LOJ37" s="186"/>
      <c r="LOK37" s="189"/>
      <c r="LOL37" s="186"/>
      <c r="LOM37" s="186"/>
      <c r="LON37" s="186"/>
      <c r="LOO37" s="188"/>
      <c r="LOP37" s="186"/>
      <c r="LOQ37" s="186"/>
      <c r="LOR37" s="196"/>
      <c r="LOS37" s="182"/>
      <c r="LOT37" s="183"/>
      <c r="LOU37" s="184"/>
      <c r="LOV37" s="186"/>
      <c r="LOW37" s="189"/>
      <c r="LOX37" s="186"/>
      <c r="LOY37" s="186"/>
      <c r="LOZ37" s="186"/>
      <c r="LPA37" s="188"/>
      <c r="LPB37" s="186"/>
      <c r="LPC37" s="186"/>
      <c r="LPD37" s="196"/>
      <c r="LPE37" s="182"/>
      <c r="LPF37" s="183"/>
      <c r="LPG37" s="184"/>
      <c r="LPH37" s="186"/>
      <c r="LPI37" s="189"/>
      <c r="LPJ37" s="186"/>
      <c r="LPK37" s="186"/>
      <c r="LPL37" s="186"/>
      <c r="LPM37" s="188"/>
      <c r="LPN37" s="186"/>
      <c r="LPO37" s="186"/>
      <c r="LPP37" s="196"/>
      <c r="LPQ37" s="182"/>
      <c r="LPR37" s="183"/>
      <c r="LPS37" s="184"/>
      <c r="LPT37" s="186"/>
      <c r="LPU37" s="189"/>
      <c r="LPV37" s="186"/>
      <c r="LPW37" s="186"/>
      <c r="LPX37" s="186"/>
      <c r="LPY37" s="188"/>
      <c r="LPZ37" s="186"/>
      <c r="LQA37" s="186"/>
      <c r="LQB37" s="196"/>
      <c r="LQC37" s="182"/>
      <c r="LQD37" s="183"/>
      <c r="LQE37" s="184"/>
      <c r="LQF37" s="186"/>
      <c r="LQG37" s="189"/>
      <c r="LQH37" s="186"/>
      <c r="LQI37" s="186"/>
      <c r="LQJ37" s="186"/>
      <c r="LQK37" s="188"/>
      <c r="LQL37" s="186"/>
      <c r="LQM37" s="186"/>
      <c r="LQN37" s="196"/>
      <c r="LQO37" s="182"/>
      <c r="LQP37" s="183"/>
      <c r="LQQ37" s="184"/>
      <c r="LQR37" s="186"/>
      <c r="LQS37" s="189"/>
      <c r="LQT37" s="186"/>
      <c r="LQU37" s="186"/>
      <c r="LQV37" s="186"/>
      <c r="LQW37" s="188"/>
      <c r="LQX37" s="186"/>
      <c r="LQY37" s="186"/>
      <c r="LQZ37" s="196"/>
      <c r="LRA37" s="182"/>
      <c r="LRB37" s="183"/>
      <c r="LRC37" s="184"/>
      <c r="LRD37" s="186"/>
      <c r="LRE37" s="189"/>
      <c r="LRF37" s="186"/>
      <c r="LRG37" s="186"/>
      <c r="LRH37" s="186"/>
      <c r="LRI37" s="188"/>
      <c r="LRJ37" s="186"/>
      <c r="LRK37" s="186"/>
      <c r="LRL37" s="196"/>
      <c r="LRM37" s="182"/>
      <c r="LRN37" s="183"/>
      <c r="LRO37" s="184"/>
      <c r="LRP37" s="186"/>
      <c r="LRQ37" s="189"/>
      <c r="LRR37" s="186"/>
      <c r="LRS37" s="186"/>
      <c r="LRT37" s="186"/>
      <c r="LRU37" s="188"/>
      <c r="LRV37" s="186"/>
      <c r="LRW37" s="186"/>
      <c r="LRX37" s="196"/>
      <c r="LRY37" s="182"/>
      <c r="LRZ37" s="183"/>
      <c r="LSA37" s="184"/>
      <c r="LSB37" s="186"/>
      <c r="LSC37" s="189"/>
      <c r="LSD37" s="186"/>
      <c r="LSE37" s="186"/>
      <c r="LSF37" s="186"/>
      <c r="LSG37" s="188"/>
      <c r="LSH37" s="186"/>
      <c r="LSI37" s="186"/>
      <c r="LSJ37" s="196"/>
      <c r="LSK37" s="182"/>
      <c r="LSL37" s="183"/>
      <c r="LSM37" s="184"/>
      <c r="LSN37" s="186"/>
      <c r="LSO37" s="189"/>
      <c r="LSP37" s="186"/>
      <c r="LSQ37" s="186"/>
      <c r="LSR37" s="186"/>
      <c r="LSS37" s="188"/>
      <c r="LST37" s="186"/>
      <c r="LSU37" s="186"/>
      <c r="LSV37" s="196"/>
      <c r="LSW37" s="182"/>
      <c r="LSX37" s="183"/>
      <c r="LSY37" s="184"/>
      <c r="LSZ37" s="186"/>
      <c r="LTA37" s="189"/>
      <c r="LTB37" s="186"/>
      <c r="LTC37" s="186"/>
      <c r="LTD37" s="186"/>
      <c r="LTE37" s="188"/>
      <c r="LTF37" s="186"/>
      <c r="LTG37" s="186"/>
      <c r="LTH37" s="196"/>
      <c r="LTI37" s="182"/>
      <c r="LTJ37" s="183"/>
      <c r="LTK37" s="184"/>
      <c r="LTL37" s="186"/>
      <c r="LTM37" s="189"/>
      <c r="LTN37" s="186"/>
      <c r="LTO37" s="186"/>
      <c r="LTP37" s="186"/>
      <c r="LTQ37" s="188"/>
      <c r="LTR37" s="186"/>
      <c r="LTS37" s="186"/>
      <c r="LTT37" s="196"/>
      <c r="LTU37" s="182"/>
      <c r="LTV37" s="183"/>
      <c r="LTW37" s="184"/>
      <c r="LTX37" s="186"/>
      <c r="LTY37" s="189"/>
      <c r="LTZ37" s="186"/>
      <c r="LUA37" s="186"/>
      <c r="LUB37" s="186"/>
      <c r="LUC37" s="188"/>
      <c r="LUD37" s="186"/>
      <c r="LUE37" s="186"/>
      <c r="LUF37" s="196"/>
      <c r="LUG37" s="182"/>
      <c r="LUH37" s="183"/>
      <c r="LUI37" s="184"/>
      <c r="LUJ37" s="186"/>
      <c r="LUK37" s="189"/>
      <c r="LUL37" s="186"/>
      <c r="LUM37" s="186"/>
      <c r="LUN37" s="186"/>
      <c r="LUO37" s="188"/>
      <c r="LUP37" s="186"/>
      <c r="LUQ37" s="186"/>
      <c r="LUR37" s="196"/>
      <c r="LUS37" s="182"/>
      <c r="LUT37" s="183"/>
      <c r="LUU37" s="184"/>
      <c r="LUV37" s="186"/>
      <c r="LUW37" s="189"/>
      <c r="LUX37" s="186"/>
      <c r="LUY37" s="186"/>
      <c r="LUZ37" s="186"/>
      <c r="LVA37" s="188"/>
      <c r="LVB37" s="186"/>
      <c r="LVC37" s="186"/>
      <c r="LVD37" s="196"/>
      <c r="LVE37" s="182"/>
      <c r="LVF37" s="183"/>
      <c r="LVG37" s="184"/>
      <c r="LVH37" s="186"/>
      <c r="LVI37" s="189"/>
      <c r="LVJ37" s="186"/>
      <c r="LVK37" s="186"/>
      <c r="LVL37" s="186"/>
      <c r="LVM37" s="188"/>
      <c r="LVN37" s="186"/>
      <c r="LVO37" s="186"/>
      <c r="LVP37" s="196"/>
      <c r="LVQ37" s="182"/>
      <c r="LVR37" s="183"/>
      <c r="LVS37" s="184"/>
      <c r="LVT37" s="186"/>
      <c r="LVU37" s="189"/>
      <c r="LVV37" s="186"/>
      <c r="LVW37" s="186"/>
      <c r="LVX37" s="186"/>
      <c r="LVY37" s="188"/>
      <c r="LVZ37" s="186"/>
      <c r="LWA37" s="186"/>
      <c r="LWB37" s="196"/>
      <c r="LWC37" s="182"/>
      <c r="LWD37" s="183"/>
      <c r="LWE37" s="184"/>
      <c r="LWF37" s="186"/>
      <c r="LWG37" s="189"/>
      <c r="LWH37" s="186"/>
      <c r="LWI37" s="186"/>
      <c r="LWJ37" s="186"/>
      <c r="LWK37" s="188"/>
      <c r="LWL37" s="186"/>
      <c r="LWM37" s="186"/>
      <c r="LWN37" s="196"/>
      <c r="LWO37" s="182"/>
      <c r="LWP37" s="183"/>
      <c r="LWQ37" s="184"/>
      <c r="LWR37" s="186"/>
      <c r="LWS37" s="189"/>
      <c r="LWT37" s="186"/>
      <c r="LWU37" s="186"/>
      <c r="LWV37" s="186"/>
      <c r="LWW37" s="188"/>
      <c r="LWX37" s="186"/>
      <c r="LWY37" s="186"/>
      <c r="LWZ37" s="196"/>
      <c r="LXA37" s="182"/>
      <c r="LXB37" s="183"/>
      <c r="LXC37" s="184"/>
      <c r="LXD37" s="186"/>
      <c r="LXE37" s="189"/>
      <c r="LXF37" s="186"/>
      <c r="LXG37" s="186"/>
      <c r="LXH37" s="186"/>
      <c r="LXI37" s="188"/>
      <c r="LXJ37" s="186"/>
      <c r="LXK37" s="186"/>
      <c r="LXL37" s="196"/>
      <c r="LXM37" s="182"/>
      <c r="LXN37" s="183"/>
      <c r="LXO37" s="184"/>
      <c r="LXP37" s="186"/>
      <c r="LXQ37" s="189"/>
      <c r="LXR37" s="186"/>
      <c r="LXS37" s="186"/>
      <c r="LXT37" s="186"/>
      <c r="LXU37" s="188"/>
      <c r="LXV37" s="186"/>
      <c r="LXW37" s="186"/>
      <c r="LXX37" s="196"/>
      <c r="LXY37" s="182"/>
      <c r="LXZ37" s="183"/>
      <c r="LYA37" s="184"/>
      <c r="LYB37" s="186"/>
      <c r="LYC37" s="189"/>
      <c r="LYD37" s="186"/>
      <c r="LYE37" s="186"/>
      <c r="LYF37" s="186"/>
      <c r="LYG37" s="188"/>
      <c r="LYH37" s="186"/>
      <c r="LYI37" s="186"/>
      <c r="LYJ37" s="196"/>
      <c r="LYK37" s="182"/>
      <c r="LYL37" s="183"/>
      <c r="LYM37" s="184"/>
      <c r="LYN37" s="186"/>
      <c r="LYO37" s="189"/>
      <c r="LYP37" s="186"/>
      <c r="LYQ37" s="186"/>
      <c r="LYR37" s="186"/>
      <c r="LYS37" s="188"/>
      <c r="LYT37" s="186"/>
      <c r="LYU37" s="186"/>
      <c r="LYV37" s="196"/>
      <c r="LYW37" s="182"/>
      <c r="LYX37" s="183"/>
      <c r="LYY37" s="184"/>
      <c r="LYZ37" s="186"/>
      <c r="LZA37" s="189"/>
      <c r="LZB37" s="186"/>
      <c r="LZC37" s="186"/>
      <c r="LZD37" s="186"/>
      <c r="LZE37" s="188"/>
      <c r="LZF37" s="186"/>
      <c r="LZG37" s="186"/>
      <c r="LZH37" s="196"/>
      <c r="LZI37" s="182"/>
      <c r="LZJ37" s="183"/>
      <c r="LZK37" s="184"/>
      <c r="LZL37" s="186"/>
      <c r="LZM37" s="189"/>
      <c r="LZN37" s="186"/>
      <c r="LZO37" s="186"/>
      <c r="LZP37" s="186"/>
      <c r="LZQ37" s="188"/>
      <c r="LZR37" s="186"/>
      <c r="LZS37" s="186"/>
      <c r="LZT37" s="196"/>
      <c r="LZU37" s="182"/>
      <c r="LZV37" s="183"/>
      <c r="LZW37" s="184"/>
      <c r="LZX37" s="186"/>
      <c r="LZY37" s="189"/>
      <c r="LZZ37" s="186"/>
      <c r="MAA37" s="186"/>
      <c r="MAB37" s="186"/>
      <c r="MAC37" s="188"/>
      <c r="MAD37" s="186"/>
      <c r="MAE37" s="186"/>
      <c r="MAF37" s="196"/>
      <c r="MAG37" s="182"/>
      <c r="MAH37" s="183"/>
      <c r="MAI37" s="184"/>
      <c r="MAJ37" s="186"/>
      <c r="MAK37" s="189"/>
      <c r="MAL37" s="186"/>
      <c r="MAM37" s="186"/>
      <c r="MAN37" s="186"/>
      <c r="MAO37" s="188"/>
      <c r="MAP37" s="186"/>
      <c r="MAQ37" s="186"/>
      <c r="MAR37" s="196"/>
      <c r="MAS37" s="182"/>
      <c r="MAT37" s="183"/>
      <c r="MAU37" s="184"/>
      <c r="MAV37" s="186"/>
      <c r="MAW37" s="189"/>
      <c r="MAX37" s="186"/>
      <c r="MAY37" s="186"/>
      <c r="MAZ37" s="186"/>
      <c r="MBA37" s="188"/>
      <c r="MBB37" s="186"/>
      <c r="MBC37" s="186"/>
      <c r="MBD37" s="196"/>
      <c r="MBE37" s="182"/>
      <c r="MBF37" s="183"/>
      <c r="MBG37" s="184"/>
      <c r="MBH37" s="186"/>
      <c r="MBI37" s="189"/>
      <c r="MBJ37" s="186"/>
      <c r="MBK37" s="186"/>
      <c r="MBL37" s="186"/>
      <c r="MBM37" s="188"/>
      <c r="MBN37" s="186"/>
      <c r="MBO37" s="186"/>
      <c r="MBP37" s="196"/>
      <c r="MBQ37" s="182"/>
      <c r="MBR37" s="183"/>
      <c r="MBS37" s="184"/>
      <c r="MBT37" s="186"/>
      <c r="MBU37" s="189"/>
      <c r="MBV37" s="186"/>
      <c r="MBW37" s="186"/>
      <c r="MBX37" s="186"/>
      <c r="MBY37" s="188"/>
      <c r="MBZ37" s="186"/>
      <c r="MCA37" s="186"/>
      <c r="MCB37" s="196"/>
      <c r="MCC37" s="182"/>
      <c r="MCD37" s="183"/>
      <c r="MCE37" s="184"/>
      <c r="MCF37" s="186"/>
      <c r="MCG37" s="189"/>
      <c r="MCH37" s="186"/>
      <c r="MCI37" s="186"/>
      <c r="MCJ37" s="186"/>
      <c r="MCK37" s="188"/>
      <c r="MCL37" s="186"/>
      <c r="MCM37" s="186"/>
      <c r="MCN37" s="196"/>
      <c r="MCO37" s="182"/>
      <c r="MCP37" s="183"/>
      <c r="MCQ37" s="184"/>
      <c r="MCR37" s="186"/>
      <c r="MCS37" s="189"/>
      <c r="MCT37" s="186"/>
      <c r="MCU37" s="186"/>
      <c r="MCV37" s="186"/>
      <c r="MCW37" s="188"/>
      <c r="MCX37" s="186"/>
      <c r="MCY37" s="186"/>
      <c r="MCZ37" s="196"/>
      <c r="MDA37" s="182"/>
      <c r="MDB37" s="183"/>
      <c r="MDC37" s="184"/>
      <c r="MDD37" s="186"/>
      <c r="MDE37" s="189"/>
      <c r="MDF37" s="186"/>
      <c r="MDG37" s="186"/>
      <c r="MDH37" s="186"/>
      <c r="MDI37" s="188"/>
      <c r="MDJ37" s="186"/>
      <c r="MDK37" s="186"/>
      <c r="MDL37" s="196"/>
      <c r="MDM37" s="182"/>
      <c r="MDN37" s="183"/>
      <c r="MDO37" s="184"/>
      <c r="MDP37" s="186"/>
      <c r="MDQ37" s="189"/>
      <c r="MDR37" s="186"/>
      <c r="MDS37" s="186"/>
      <c r="MDT37" s="186"/>
      <c r="MDU37" s="188"/>
      <c r="MDV37" s="186"/>
      <c r="MDW37" s="186"/>
      <c r="MDX37" s="196"/>
      <c r="MDY37" s="182"/>
      <c r="MDZ37" s="183"/>
      <c r="MEA37" s="184"/>
      <c r="MEB37" s="186"/>
      <c r="MEC37" s="189"/>
      <c r="MED37" s="186"/>
      <c r="MEE37" s="186"/>
      <c r="MEF37" s="186"/>
      <c r="MEG37" s="188"/>
      <c r="MEH37" s="186"/>
      <c r="MEI37" s="186"/>
      <c r="MEJ37" s="196"/>
      <c r="MEK37" s="182"/>
      <c r="MEL37" s="183"/>
      <c r="MEM37" s="184"/>
      <c r="MEN37" s="186"/>
      <c r="MEO37" s="189"/>
      <c r="MEP37" s="186"/>
      <c r="MEQ37" s="186"/>
      <c r="MER37" s="186"/>
      <c r="MES37" s="188"/>
      <c r="MET37" s="186"/>
      <c r="MEU37" s="186"/>
      <c r="MEV37" s="196"/>
      <c r="MEW37" s="182"/>
      <c r="MEX37" s="183"/>
      <c r="MEY37" s="184"/>
      <c r="MEZ37" s="186"/>
      <c r="MFA37" s="189"/>
      <c r="MFB37" s="186"/>
      <c r="MFC37" s="186"/>
      <c r="MFD37" s="186"/>
      <c r="MFE37" s="188"/>
      <c r="MFF37" s="186"/>
      <c r="MFG37" s="186"/>
      <c r="MFH37" s="196"/>
      <c r="MFI37" s="182"/>
      <c r="MFJ37" s="183"/>
      <c r="MFK37" s="184"/>
      <c r="MFL37" s="186"/>
      <c r="MFM37" s="189"/>
      <c r="MFN37" s="186"/>
      <c r="MFO37" s="186"/>
      <c r="MFP37" s="186"/>
      <c r="MFQ37" s="188"/>
      <c r="MFR37" s="186"/>
      <c r="MFS37" s="186"/>
      <c r="MFT37" s="196"/>
      <c r="MFU37" s="182"/>
      <c r="MFV37" s="183"/>
      <c r="MFW37" s="184"/>
      <c r="MFX37" s="186"/>
      <c r="MFY37" s="189"/>
      <c r="MFZ37" s="186"/>
      <c r="MGA37" s="186"/>
      <c r="MGB37" s="186"/>
      <c r="MGC37" s="188"/>
      <c r="MGD37" s="186"/>
      <c r="MGE37" s="186"/>
      <c r="MGF37" s="196"/>
      <c r="MGG37" s="182"/>
      <c r="MGH37" s="183"/>
      <c r="MGI37" s="184"/>
      <c r="MGJ37" s="186"/>
      <c r="MGK37" s="189"/>
      <c r="MGL37" s="186"/>
      <c r="MGM37" s="186"/>
      <c r="MGN37" s="186"/>
      <c r="MGO37" s="188"/>
      <c r="MGP37" s="186"/>
      <c r="MGQ37" s="186"/>
      <c r="MGR37" s="196"/>
      <c r="MGS37" s="182"/>
      <c r="MGT37" s="183"/>
      <c r="MGU37" s="184"/>
      <c r="MGV37" s="186"/>
      <c r="MGW37" s="189"/>
      <c r="MGX37" s="186"/>
      <c r="MGY37" s="186"/>
      <c r="MGZ37" s="186"/>
      <c r="MHA37" s="188"/>
      <c r="MHB37" s="186"/>
      <c r="MHC37" s="186"/>
      <c r="MHD37" s="196"/>
      <c r="MHE37" s="182"/>
      <c r="MHF37" s="183"/>
      <c r="MHG37" s="184"/>
      <c r="MHH37" s="186"/>
      <c r="MHI37" s="189"/>
      <c r="MHJ37" s="186"/>
      <c r="MHK37" s="186"/>
      <c r="MHL37" s="186"/>
      <c r="MHM37" s="188"/>
      <c r="MHN37" s="186"/>
      <c r="MHO37" s="186"/>
      <c r="MHP37" s="196"/>
      <c r="MHQ37" s="182"/>
      <c r="MHR37" s="183"/>
      <c r="MHS37" s="184"/>
      <c r="MHT37" s="186"/>
      <c r="MHU37" s="189"/>
      <c r="MHV37" s="186"/>
      <c r="MHW37" s="186"/>
      <c r="MHX37" s="186"/>
      <c r="MHY37" s="188"/>
      <c r="MHZ37" s="186"/>
      <c r="MIA37" s="186"/>
      <c r="MIB37" s="196"/>
      <c r="MIC37" s="182"/>
      <c r="MID37" s="183"/>
      <c r="MIE37" s="184"/>
      <c r="MIF37" s="186"/>
      <c r="MIG37" s="189"/>
      <c r="MIH37" s="186"/>
      <c r="MII37" s="186"/>
      <c r="MIJ37" s="186"/>
      <c r="MIK37" s="188"/>
      <c r="MIL37" s="186"/>
      <c r="MIM37" s="186"/>
      <c r="MIN37" s="196"/>
      <c r="MIO37" s="182"/>
      <c r="MIP37" s="183"/>
      <c r="MIQ37" s="184"/>
      <c r="MIR37" s="186"/>
      <c r="MIS37" s="189"/>
      <c r="MIT37" s="186"/>
      <c r="MIU37" s="186"/>
      <c r="MIV37" s="186"/>
      <c r="MIW37" s="188"/>
      <c r="MIX37" s="186"/>
      <c r="MIY37" s="186"/>
      <c r="MIZ37" s="196"/>
      <c r="MJA37" s="182"/>
      <c r="MJB37" s="183"/>
      <c r="MJC37" s="184"/>
      <c r="MJD37" s="186"/>
      <c r="MJE37" s="189"/>
      <c r="MJF37" s="186"/>
      <c r="MJG37" s="186"/>
      <c r="MJH37" s="186"/>
      <c r="MJI37" s="188"/>
      <c r="MJJ37" s="186"/>
      <c r="MJK37" s="186"/>
      <c r="MJL37" s="196"/>
      <c r="MJM37" s="182"/>
      <c r="MJN37" s="183"/>
      <c r="MJO37" s="184"/>
      <c r="MJP37" s="186"/>
      <c r="MJQ37" s="189"/>
      <c r="MJR37" s="186"/>
      <c r="MJS37" s="186"/>
      <c r="MJT37" s="186"/>
      <c r="MJU37" s="188"/>
      <c r="MJV37" s="186"/>
      <c r="MJW37" s="186"/>
      <c r="MJX37" s="196"/>
      <c r="MJY37" s="182"/>
      <c r="MJZ37" s="183"/>
      <c r="MKA37" s="184"/>
      <c r="MKB37" s="186"/>
      <c r="MKC37" s="189"/>
      <c r="MKD37" s="186"/>
      <c r="MKE37" s="186"/>
      <c r="MKF37" s="186"/>
      <c r="MKG37" s="188"/>
      <c r="MKH37" s="186"/>
      <c r="MKI37" s="186"/>
      <c r="MKJ37" s="196"/>
      <c r="MKK37" s="182"/>
      <c r="MKL37" s="183"/>
      <c r="MKM37" s="184"/>
      <c r="MKN37" s="186"/>
      <c r="MKO37" s="189"/>
      <c r="MKP37" s="186"/>
      <c r="MKQ37" s="186"/>
      <c r="MKR37" s="186"/>
      <c r="MKS37" s="188"/>
      <c r="MKT37" s="186"/>
      <c r="MKU37" s="186"/>
      <c r="MKV37" s="196"/>
      <c r="MKW37" s="182"/>
      <c r="MKX37" s="183"/>
      <c r="MKY37" s="184"/>
      <c r="MKZ37" s="186"/>
      <c r="MLA37" s="189"/>
      <c r="MLB37" s="186"/>
      <c r="MLC37" s="186"/>
      <c r="MLD37" s="186"/>
      <c r="MLE37" s="188"/>
      <c r="MLF37" s="186"/>
      <c r="MLG37" s="186"/>
      <c r="MLH37" s="196"/>
      <c r="MLI37" s="182"/>
      <c r="MLJ37" s="183"/>
      <c r="MLK37" s="184"/>
      <c r="MLL37" s="186"/>
      <c r="MLM37" s="189"/>
      <c r="MLN37" s="186"/>
      <c r="MLO37" s="186"/>
      <c r="MLP37" s="186"/>
      <c r="MLQ37" s="188"/>
      <c r="MLR37" s="186"/>
      <c r="MLS37" s="186"/>
      <c r="MLT37" s="196"/>
      <c r="MLU37" s="182"/>
      <c r="MLV37" s="183"/>
      <c r="MLW37" s="184"/>
      <c r="MLX37" s="186"/>
      <c r="MLY37" s="189"/>
      <c r="MLZ37" s="186"/>
      <c r="MMA37" s="186"/>
      <c r="MMB37" s="186"/>
      <c r="MMC37" s="188"/>
      <c r="MMD37" s="186"/>
      <c r="MME37" s="186"/>
      <c r="MMF37" s="196"/>
      <c r="MMG37" s="182"/>
      <c r="MMH37" s="183"/>
      <c r="MMI37" s="184"/>
      <c r="MMJ37" s="186"/>
      <c r="MMK37" s="189"/>
      <c r="MML37" s="186"/>
      <c r="MMM37" s="186"/>
      <c r="MMN37" s="186"/>
      <c r="MMO37" s="188"/>
      <c r="MMP37" s="186"/>
      <c r="MMQ37" s="186"/>
      <c r="MMR37" s="196"/>
      <c r="MMS37" s="182"/>
      <c r="MMT37" s="183"/>
      <c r="MMU37" s="184"/>
      <c r="MMV37" s="186"/>
      <c r="MMW37" s="189"/>
      <c r="MMX37" s="186"/>
      <c r="MMY37" s="186"/>
      <c r="MMZ37" s="186"/>
      <c r="MNA37" s="188"/>
      <c r="MNB37" s="186"/>
      <c r="MNC37" s="186"/>
      <c r="MND37" s="196"/>
      <c r="MNE37" s="182"/>
      <c r="MNF37" s="183"/>
      <c r="MNG37" s="184"/>
      <c r="MNH37" s="186"/>
      <c r="MNI37" s="189"/>
      <c r="MNJ37" s="186"/>
      <c r="MNK37" s="186"/>
      <c r="MNL37" s="186"/>
      <c r="MNM37" s="188"/>
      <c r="MNN37" s="186"/>
      <c r="MNO37" s="186"/>
      <c r="MNP37" s="196"/>
      <c r="MNQ37" s="182"/>
      <c r="MNR37" s="183"/>
      <c r="MNS37" s="184"/>
      <c r="MNT37" s="186"/>
      <c r="MNU37" s="189"/>
      <c r="MNV37" s="186"/>
      <c r="MNW37" s="186"/>
      <c r="MNX37" s="186"/>
      <c r="MNY37" s="188"/>
      <c r="MNZ37" s="186"/>
      <c r="MOA37" s="186"/>
      <c r="MOB37" s="196"/>
      <c r="MOC37" s="182"/>
      <c r="MOD37" s="183"/>
      <c r="MOE37" s="184"/>
      <c r="MOF37" s="186"/>
      <c r="MOG37" s="189"/>
      <c r="MOH37" s="186"/>
      <c r="MOI37" s="186"/>
      <c r="MOJ37" s="186"/>
      <c r="MOK37" s="188"/>
      <c r="MOL37" s="186"/>
      <c r="MOM37" s="186"/>
      <c r="MON37" s="196"/>
      <c r="MOO37" s="182"/>
      <c r="MOP37" s="183"/>
      <c r="MOQ37" s="184"/>
      <c r="MOR37" s="186"/>
      <c r="MOS37" s="189"/>
      <c r="MOT37" s="186"/>
      <c r="MOU37" s="186"/>
      <c r="MOV37" s="186"/>
      <c r="MOW37" s="188"/>
      <c r="MOX37" s="186"/>
      <c r="MOY37" s="186"/>
      <c r="MOZ37" s="196"/>
      <c r="MPA37" s="182"/>
      <c r="MPB37" s="183"/>
      <c r="MPC37" s="184"/>
      <c r="MPD37" s="186"/>
      <c r="MPE37" s="189"/>
      <c r="MPF37" s="186"/>
      <c r="MPG37" s="186"/>
      <c r="MPH37" s="186"/>
      <c r="MPI37" s="188"/>
      <c r="MPJ37" s="186"/>
      <c r="MPK37" s="186"/>
      <c r="MPL37" s="196"/>
      <c r="MPM37" s="182"/>
      <c r="MPN37" s="183"/>
      <c r="MPO37" s="184"/>
      <c r="MPP37" s="186"/>
      <c r="MPQ37" s="189"/>
      <c r="MPR37" s="186"/>
      <c r="MPS37" s="186"/>
      <c r="MPT37" s="186"/>
      <c r="MPU37" s="188"/>
      <c r="MPV37" s="186"/>
      <c r="MPW37" s="186"/>
      <c r="MPX37" s="196"/>
      <c r="MPY37" s="182"/>
      <c r="MPZ37" s="183"/>
      <c r="MQA37" s="184"/>
      <c r="MQB37" s="186"/>
      <c r="MQC37" s="189"/>
      <c r="MQD37" s="186"/>
      <c r="MQE37" s="186"/>
      <c r="MQF37" s="186"/>
      <c r="MQG37" s="188"/>
      <c r="MQH37" s="186"/>
      <c r="MQI37" s="186"/>
      <c r="MQJ37" s="196"/>
      <c r="MQK37" s="182"/>
      <c r="MQL37" s="183"/>
      <c r="MQM37" s="184"/>
      <c r="MQN37" s="186"/>
      <c r="MQO37" s="189"/>
      <c r="MQP37" s="186"/>
      <c r="MQQ37" s="186"/>
      <c r="MQR37" s="186"/>
      <c r="MQS37" s="188"/>
      <c r="MQT37" s="186"/>
      <c r="MQU37" s="186"/>
      <c r="MQV37" s="196"/>
      <c r="MQW37" s="182"/>
      <c r="MQX37" s="183"/>
      <c r="MQY37" s="184"/>
      <c r="MQZ37" s="186"/>
      <c r="MRA37" s="189"/>
      <c r="MRB37" s="186"/>
      <c r="MRC37" s="186"/>
      <c r="MRD37" s="186"/>
      <c r="MRE37" s="188"/>
      <c r="MRF37" s="186"/>
      <c r="MRG37" s="186"/>
      <c r="MRH37" s="196"/>
      <c r="MRI37" s="182"/>
      <c r="MRJ37" s="183"/>
      <c r="MRK37" s="184"/>
      <c r="MRL37" s="186"/>
      <c r="MRM37" s="189"/>
      <c r="MRN37" s="186"/>
      <c r="MRO37" s="186"/>
      <c r="MRP37" s="186"/>
      <c r="MRQ37" s="188"/>
      <c r="MRR37" s="186"/>
      <c r="MRS37" s="186"/>
      <c r="MRT37" s="196"/>
      <c r="MRU37" s="182"/>
      <c r="MRV37" s="183"/>
      <c r="MRW37" s="184"/>
      <c r="MRX37" s="186"/>
      <c r="MRY37" s="189"/>
      <c r="MRZ37" s="186"/>
      <c r="MSA37" s="186"/>
      <c r="MSB37" s="186"/>
      <c r="MSC37" s="188"/>
      <c r="MSD37" s="186"/>
      <c r="MSE37" s="186"/>
      <c r="MSF37" s="196"/>
      <c r="MSG37" s="182"/>
      <c r="MSH37" s="183"/>
      <c r="MSI37" s="184"/>
      <c r="MSJ37" s="186"/>
      <c r="MSK37" s="189"/>
      <c r="MSL37" s="186"/>
      <c r="MSM37" s="186"/>
      <c r="MSN37" s="186"/>
      <c r="MSO37" s="188"/>
      <c r="MSP37" s="186"/>
      <c r="MSQ37" s="186"/>
      <c r="MSR37" s="196"/>
      <c r="MSS37" s="182"/>
      <c r="MST37" s="183"/>
      <c r="MSU37" s="184"/>
      <c r="MSV37" s="186"/>
      <c r="MSW37" s="189"/>
      <c r="MSX37" s="186"/>
      <c r="MSY37" s="186"/>
      <c r="MSZ37" s="186"/>
      <c r="MTA37" s="188"/>
      <c r="MTB37" s="186"/>
      <c r="MTC37" s="186"/>
      <c r="MTD37" s="196"/>
      <c r="MTE37" s="182"/>
      <c r="MTF37" s="183"/>
      <c r="MTG37" s="184"/>
      <c r="MTH37" s="186"/>
      <c r="MTI37" s="189"/>
      <c r="MTJ37" s="186"/>
      <c r="MTK37" s="186"/>
      <c r="MTL37" s="186"/>
      <c r="MTM37" s="188"/>
      <c r="MTN37" s="186"/>
      <c r="MTO37" s="186"/>
      <c r="MTP37" s="196"/>
      <c r="MTQ37" s="182"/>
      <c r="MTR37" s="183"/>
      <c r="MTS37" s="184"/>
      <c r="MTT37" s="186"/>
      <c r="MTU37" s="189"/>
      <c r="MTV37" s="186"/>
      <c r="MTW37" s="186"/>
      <c r="MTX37" s="186"/>
      <c r="MTY37" s="188"/>
      <c r="MTZ37" s="186"/>
      <c r="MUA37" s="186"/>
      <c r="MUB37" s="196"/>
      <c r="MUC37" s="182"/>
      <c r="MUD37" s="183"/>
      <c r="MUE37" s="184"/>
      <c r="MUF37" s="186"/>
      <c r="MUG37" s="189"/>
      <c r="MUH37" s="186"/>
      <c r="MUI37" s="186"/>
      <c r="MUJ37" s="186"/>
      <c r="MUK37" s="188"/>
      <c r="MUL37" s="186"/>
      <c r="MUM37" s="186"/>
      <c r="MUN37" s="196"/>
      <c r="MUO37" s="182"/>
      <c r="MUP37" s="183"/>
      <c r="MUQ37" s="184"/>
      <c r="MUR37" s="186"/>
      <c r="MUS37" s="189"/>
      <c r="MUT37" s="186"/>
      <c r="MUU37" s="186"/>
      <c r="MUV37" s="186"/>
      <c r="MUW37" s="188"/>
      <c r="MUX37" s="186"/>
      <c r="MUY37" s="186"/>
      <c r="MUZ37" s="196"/>
      <c r="MVA37" s="182"/>
      <c r="MVB37" s="183"/>
      <c r="MVC37" s="184"/>
      <c r="MVD37" s="186"/>
      <c r="MVE37" s="189"/>
      <c r="MVF37" s="186"/>
      <c r="MVG37" s="186"/>
      <c r="MVH37" s="186"/>
      <c r="MVI37" s="188"/>
      <c r="MVJ37" s="186"/>
      <c r="MVK37" s="186"/>
      <c r="MVL37" s="196"/>
      <c r="MVM37" s="182"/>
      <c r="MVN37" s="183"/>
      <c r="MVO37" s="184"/>
      <c r="MVP37" s="186"/>
      <c r="MVQ37" s="189"/>
      <c r="MVR37" s="186"/>
      <c r="MVS37" s="186"/>
      <c r="MVT37" s="186"/>
      <c r="MVU37" s="188"/>
      <c r="MVV37" s="186"/>
      <c r="MVW37" s="186"/>
      <c r="MVX37" s="196"/>
      <c r="MVY37" s="182"/>
      <c r="MVZ37" s="183"/>
      <c r="MWA37" s="184"/>
      <c r="MWB37" s="186"/>
      <c r="MWC37" s="189"/>
      <c r="MWD37" s="186"/>
      <c r="MWE37" s="186"/>
      <c r="MWF37" s="186"/>
      <c r="MWG37" s="188"/>
      <c r="MWH37" s="186"/>
      <c r="MWI37" s="186"/>
      <c r="MWJ37" s="196"/>
      <c r="MWK37" s="182"/>
      <c r="MWL37" s="183"/>
      <c r="MWM37" s="184"/>
      <c r="MWN37" s="186"/>
      <c r="MWO37" s="189"/>
      <c r="MWP37" s="186"/>
      <c r="MWQ37" s="186"/>
      <c r="MWR37" s="186"/>
      <c r="MWS37" s="188"/>
      <c r="MWT37" s="186"/>
      <c r="MWU37" s="186"/>
      <c r="MWV37" s="196"/>
      <c r="MWW37" s="182"/>
      <c r="MWX37" s="183"/>
      <c r="MWY37" s="184"/>
      <c r="MWZ37" s="186"/>
      <c r="MXA37" s="189"/>
      <c r="MXB37" s="186"/>
      <c r="MXC37" s="186"/>
      <c r="MXD37" s="186"/>
      <c r="MXE37" s="188"/>
      <c r="MXF37" s="186"/>
      <c r="MXG37" s="186"/>
      <c r="MXH37" s="196"/>
      <c r="MXI37" s="182"/>
      <c r="MXJ37" s="183"/>
      <c r="MXK37" s="184"/>
      <c r="MXL37" s="186"/>
      <c r="MXM37" s="189"/>
      <c r="MXN37" s="186"/>
      <c r="MXO37" s="186"/>
      <c r="MXP37" s="186"/>
      <c r="MXQ37" s="188"/>
      <c r="MXR37" s="186"/>
      <c r="MXS37" s="186"/>
      <c r="MXT37" s="196"/>
      <c r="MXU37" s="182"/>
      <c r="MXV37" s="183"/>
      <c r="MXW37" s="184"/>
      <c r="MXX37" s="186"/>
      <c r="MXY37" s="189"/>
      <c r="MXZ37" s="186"/>
      <c r="MYA37" s="186"/>
      <c r="MYB37" s="186"/>
      <c r="MYC37" s="188"/>
      <c r="MYD37" s="186"/>
      <c r="MYE37" s="186"/>
      <c r="MYF37" s="196"/>
      <c r="MYG37" s="182"/>
      <c r="MYH37" s="183"/>
      <c r="MYI37" s="184"/>
      <c r="MYJ37" s="186"/>
      <c r="MYK37" s="189"/>
      <c r="MYL37" s="186"/>
      <c r="MYM37" s="186"/>
      <c r="MYN37" s="186"/>
      <c r="MYO37" s="188"/>
      <c r="MYP37" s="186"/>
      <c r="MYQ37" s="186"/>
      <c r="MYR37" s="196"/>
      <c r="MYS37" s="182"/>
      <c r="MYT37" s="183"/>
      <c r="MYU37" s="184"/>
      <c r="MYV37" s="186"/>
      <c r="MYW37" s="189"/>
      <c r="MYX37" s="186"/>
      <c r="MYY37" s="186"/>
      <c r="MYZ37" s="186"/>
      <c r="MZA37" s="188"/>
      <c r="MZB37" s="186"/>
      <c r="MZC37" s="186"/>
      <c r="MZD37" s="196"/>
      <c r="MZE37" s="182"/>
      <c r="MZF37" s="183"/>
      <c r="MZG37" s="184"/>
      <c r="MZH37" s="186"/>
      <c r="MZI37" s="189"/>
      <c r="MZJ37" s="186"/>
      <c r="MZK37" s="186"/>
      <c r="MZL37" s="186"/>
      <c r="MZM37" s="188"/>
      <c r="MZN37" s="186"/>
      <c r="MZO37" s="186"/>
      <c r="MZP37" s="196"/>
      <c r="MZQ37" s="182"/>
      <c r="MZR37" s="183"/>
      <c r="MZS37" s="184"/>
      <c r="MZT37" s="186"/>
      <c r="MZU37" s="189"/>
      <c r="MZV37" s="186"/>
      <c r="MZW37" s="186"/>
      <c r="MZX37" s="186"/>
      <c r="MZY37" s="188"/>
      <c r="MZZ37" s="186"/>
      <c r="NAA37" s="186"/>
      <c r="NAB37" s="196"/>
      <c r="NAC37" s="182"/>
      <c r="NAD37" s="183"/>
      <c r="NAE37" s="184"/>
      <c r="NAF37" s="186"/>
      <c r="NAG37" s="189"/>
      <c r="NAH37" s="186"/>
      <c r="NAI37" s="186"/>
      <c r="NAJ37" s="186"/>
      <c r="NAK37" s="188"/>
      <c r="NAL37" s="186"/>
      <c r="NAM37" s="186"/>
      <c r="NAN37" s="196"/>
      <c r="NAO37" s="182"/>
      <c r="NAP37" s="183"/>
      <c r="NAQ37" s="184"/>
      <c r="NAR37" s="186"/>
      <c r="NAS37" s="189"/>
      <c r="NAT37" s="186"/>
      <c r="NAU37" s="186"/>
      <c r="NAV37" s="186"/>
      <c r="NAW37" s="188"/>
      <c r="NAX37" s="186"/>
      <c r="NAY37" s="186"/>
      <c r="NAZ37" s="196"/>
      <c r="NBA37" s="182"/>
      <c r="NBB37" s="183"/>
      <c r="NBC37" s="184"/>
      <c r="NBD37" s="186"/>
      <c r="NBE37" s="189"/>
      <c r="NBF37" s="186"/>
      <c r="NBG37" s="186"/>
      <c r="NBH37" s="186"/>
      <c r="NBI37" s="188"/>
      <c r="NBJ37" s="186"/>
      <c r="NBK37" s="186"/>
      <c r="NBL37" s="196"/>
      <c r="NBM37" s="182"/>
      <c r="NBN37" s="183"/>
      <c r="NBO37" s="184"/>
      <c r="NBP37" s="186"/>
      <c r="NBQ37" s="189"/>
      <c r="NBR37" s="186"/>
      <c r="NBS37" s="186"/>
      <c r="NBT37" s="186"/>
      <c r="NBU37" s="188"/>
      <c r="NBV37" s="186"/>
      <c r="NBW37" s="186"/>
      <c r="NBX37" s="196"/>
      <c r="NBY37" s="182"/>
      <c r="NBZ37" s="183"/>
      <c r="NCA37" s="184"/>
      <c r="NCB37" s="186"/>
      <c r="NCC37" s="189"/>
      <c r="NCD37" s="186"/>
      <c r="NCE37" s="186"/>
      <c r="NCF37" s="186"/>
      <c r="NCG37" s="188"/>
      <c r="NCH37" s="186"/>
      <c r="NCI37" s="186"/>
      <c r="NCJ37" s="196"/>
      <c r="NCK37" s="182"/>
      <c r="NCL37" s="183"/>
      <c r="NCM37" s="184"/>
      <c r="NCN37" s="186"/>
      <c r="NCO37" s="189"/>
      <c r="NCP37" s="186"/>
      <c r="NCQ37" s="186"/>
      <c r="NCR37" s="186"/>
      <c r="NCS37" s="188"/>
      <c r="NCT37" s="186"/>
      <c r="NCU37" s="186"/>
      <c r="NCV37" s="196"/>
      <c r="NCW37" s="182"/>
      <c r="NCX37" s="183"/>
      <c r="NCY37" s="184"/>
      <c r="NCZ37" s="186"/>
      <c r="NDA37" s="189"/>
      <c r="NDB37" s="186"/>
      <c r="NDC37" s="186"/>
      <c r="NDD37" s="186"/>
      <c r="NDE37" s="188"/>
      <c r="NDF37" s="186"/>
      <c r="NDG37" s="186"/>
      <c r="NDH37" s="196"/>
      <c r="NDI37" s="182"/>
      <c r="NDJ37" s="183"/>
      <c r="NDK37" s="184"/>
      <c r="NDL37" s="186"/>
      <c r="NDM37" s="189"/>
      <c r="NDN37" s="186"/>
      <c r="NDO37" s="186"/>
      <c r="NDP37" s="186"/>
      <c r="NDQ37" s="188"/>
      <c r="NDR37" s="186"/>
      <c r="NDS37" s="186"/>
      <c r="NDT37" s="196"/>
      <c r="NDU37" s="182"/>
      <c r="NDV37" s="183"/>
      <c r="NDW37" s="184"/>
      <c r="NDX37" s="186"/>
      <c r="NDY37" s="189"/>
      <c r="NDZ37" s="186"/>
      <c r="NEA37" s="186"/>
      <c r="NEB37" s="186"/>
      <c r="NEC37" s="188"/>
      <c r="NED37" s="186"/>
      <c r="NEE37" s="186"/>
      <c r="NEF37" s="196"/>
      <c r="NEG37" s="182"/>
      <c r="NEH37" s="183"/>
      <c r="NEI37" s="184"/>
      <c r="NEJ37" s="186"/>
      <c r="NEK37" s="189"/>
      <c r="NEL37" s="186"/>
      <c r="NEM37" s="186"/>
      <c r="NEN37" s="186"/>
      <c r="NEO37" s="188"/>
      <c r="NEP37" s="186"/>
      <c r="NEQ37" s="186"/>
      <c r="NER37" s="196"/>
      <c r="NES37" s="182"/>
      <c r="NET37" s="183"/>
      <c r="NEU37" s="184"/>
      <c r="NEV37" s="186"/>
      <c r="NEW37" s="189"/>
      <c r="NEX37" s="186"/>
      <c r="NEY37" s="186"/>
      <c r="NEZ37" s="186"/>
      <c r="NFA37" s="188"/>
      <c r="NFB37" s="186"/>
      <c r="NFC37" s="186"/>
      <c r="NFD37" s="196"/>
      <c r="NFE37" s="182"/>
      <c r="NFF37" s="183"/>
      <c r="NFG37" s="184"/>
      <c r="NFH37" s="186"/>
      <c r="NFI37" s="189"/>
      <c r="NFJ37" s="186"/>
      <c r="NFK37" s="186"/>
      <c r="NFL37" s="186"/>
      <c r="NFM37" s="188"/>
      <c r="NFN37" s="186"/>
      <c r="NFO37" s="186"/>
      <c r="NFP37" s="196"/>
      <c r="NFQ37" s="182"/>
      <c r="NFR37" s="183"/>
      <c r="NFS37" s="184"/>
      <c r="NFT37" s="186"/>
      <c r="NFU37" s="189"/>
      <c r="NFV37" s="186"/>
      <c r="NFW37" s="186"/>
      <c r="NFX37" s="186"/>
      <c r="NFY37" s="188"/>
      <c r="NFZ37" s="186"/>
      <c r="NGA37" s="186"/>
      <c r="NGB37" s="196"/>
      <c r="NGC37" s="182"/>
      <c r="NGD37" s="183"/>
      <c r="NGE37" s="184"/>
      <c r="NGF37" s="186"/>
      <c r="NGG37" s="189"/>
      <c r="NGH37" s="186"/>
      <c r="NGI37" s="186"/>
      <c r="NGJ37" s="186"/>
      <c r="NGK37" s="188"/>
      <c r="NGL37" s="186"/>
      <c r="NGM37" s="186"/>
      <c r="NGN37" s="196"/>
      <c r="NGO37" s="182"/>
      <c r="NGP37" s="183"/>
      <c r="NGQ37" s="184"/>
      <c r="NGR37" s="186"/>
      <c r="NGS37" s="189"/>
      <c r="NGT37" s="186"/>
      <c r="NGU37" s="186"/>
      <c r="NGV37" s="186"/>
      <c r="NGW37" s="188"/>
      <c r="NGX37" s="186"/>
      <c r="NGY37" s="186"/>
      <c r="NGZ37" s="196"/>
      <c r="NHA37" s="182"/>
      <c r="NHB37" s="183"/>
      <c r="NHC37" s="184"/>
      <c r="NHD37" s="186"/>
      <c r="NHE37" s="189"/>
      <c r="NHF37" s="186"/>
      <c r="NHG37" s="186"/>
      <c r="NHH37" s="186"/>
      <c r="NHI37" s="188"/>
      <c r="NHJ37" s="186"/>
      <c r="NHK37" s="186"/>
      <c r="NHL37" s="196"/>
      <c r="NHM37" s="182"/>
      <c r="NHN37" s="183"/>
      <c r="NHO37" s="184"/>
      <c r="NHP37" s="186"/>
      <c r="NHQ37" s="189"/>
      <c r="NHR37" s="186"/>
      <c r="NHS37" s="186"/>
      <c r="NHT37" s="186"/>
      <c r="NHU37" s="188"/>
      <c r="NHV37" s="186"/>
      <c r="NHW37" s="186"/>
      <c r="NHX37" s="196"/>
      <c r="NHY37" s="182"/>
      <c r="NHZ37" s="183"/>
      <c r="NIA37" s="184"/>
      <c r="NIB37" s="186"/>
      <c r="NIC37" s="189"/>
      <c r="NID37" s="186"/>
      <c r="NIE37" s="186"/>
      <c r="NIF37" s="186"/>
      <c r="NIG37" s="188"/>
      <c r="NIH37" s="186"/>
      <c r="NII37" s="186"/>
      <c r="NIJ37" s="196"/>
      <c r="NIK37" s="182"/>
      <c r="NIL37" s="183"/>
      <c r="NIM37" s="184"/>
      <c r="NIN37" s="186"/>
      <c r="NIO37" s="189"/>
      <c r="NIP37" s="186"/>
      <c r="NIQ37" s="186"/>
      <c r="NIR37" s="186"/>
      <c r="NIS37" s="188"/>
      <c r="NIT37" s="186"/>
      <c r="NIU37" s="186"/>
      <c r="NIV37" s="196"/>
      <c r="NIW37" s="182"/>
      <c r="NIX37" s="183"/>
      <c r="NIY37" s="184"/>
      <c r="NIZ37" s="186"/>
      <c r="NJA37" s="189"/>
      <c r="NJB37" s="186"/>
      <c r="NJC37" s="186"/>
      <c r="NJD37" s="186"/>
      <c r="NJE37" s="188"/>
      <c r="NJF37" s="186"/>
      <c r="NJG37" s="186"/>
      <c r="NJH37" s="196"/>
      <c r="NJI37" s="182"/>
      <c r="NJJ37" s="183"/>
      <c r="NJK37" s="184"/>
      <c r="NJL37" s="186"/>
      <c r="NJM37" s="189"/>
      <c r="NJN37" s="186"/>
      <c r="NJO37" s="186"/>
      <c r="NJP37" s="186"/>
      <c r="NJQ37" s="188"/>
      <c r="NJR37" s="186"/>
      <c r="NJS37" s="186"/>
      <c r="NJT37" s="196"/>
      <c r="NJU37" s="182"/>
      <c r="NJV37" s="183"/>
      <c r="NJW37" s="184"/>
      <c r="NJX37" s="186"/>
      <c r="NJY37" s="189"/>
      <c r="NJZ37" s="186"/>
      <c r="NKA37" s="186"/>
      <c r="NKB37" s="186"/>
      <c r="NKC37" s="188"/>
      <c r="NKD37" s="186"/>
      <c r="NKE37" s="186"/>
      <c r="NKF37" s="196"/>
      <c r="NKG37" s="182"/>
      <c r="NKH37" s="183"/>
      <c r="NKI37" s="184"/>
      <c r="NKJ37" s="186"/>
      <c r="NKK37" s="189"/>
      <c r="NKL37" s="186"/>
      <c r="NKM37" s="186"/>
      <c r="NKN37" s="186"/>
      <c r="NKO37" s="188"/>
      <c r="NKP37" s="186"/>
      <c r="NKQ37" s="186"/>
      <c r="NKR37" s="196"/>
      <c r="NKS37" s="182"/>
      <c r="NKT37" s="183"/>
      <c r="NKU37" s="184"/>
      <c r="NKV37" s="186"/>
      <c r="NKW37" s="189"/>
      <c r="NKX37" s="186"/>
      <c r="NKY37" s="186"/>
      <c r="NKZ37" s="186"/>
      <c r="NLA37" s="188"/>
      <c r="NLB37" s="186"/>
      <c r="NLC37" s="186"/>
      <c r="NLD37" s="196"/>
      <c r="NLE37" s="182"/>
      <c r="NLF37" s="183"/>
      <c r="NLG37" s="184"/>
      <c r="NLH37" s="186"/>
      <c r="NLI37" s="189"/>
      <c r="NLJ37" s="186"/>
      <c r="NLK37" s="186"/>
      <c r="NLL37" s="186"/>
      <c r="NLM37" s="188"/>
      <c r="NLN37" s="186"/>
      <c r="NLO37" s="186"/>
      <c r="NLP37" s="196"/>
      <c r="NLQ37" s="182"/>
      <c r="NLR37" s="183"/>
      <c r="NLS37" s="184"/>
      <c r="NLT37" s="186"/>
      <c r="NLU37" s="189"/>
      <c r="NLV37" s="186"/>
      <c r="NLW37" s="186"/>
      <c r="NLX37" s="186"/>
      <c r="NLY37" s="188"/>
      <c r="NLZ37" s="186"/>
      <c r="NMA37" s="186"/>
      <c r="NMB37" s="196"/>
      <c r="NMC37" s="182"/>
      <c r="NMD37" s="183"/>
      <c r="NME37" s="184"/>
      <c r="NMF37" s="186"/>
      <c r="NMG37" s="189"/>
      <c r="NMH37" s="186"/>
      <c r="NMI37" s="186"/>
      <c r="NMJ37" s="186"/>
      <c r="NMK37" s="188"/>
      <c r="NML37" s="186"/>
      <c r="NMM37" s="186"/>
      <c r="NMN37" s="196"/>
      <c r="NMO37" s="182"/>
      <c r="NMP37" s="183"/>
      <c r="NMQ37" s="184"/>
      <c r="NMR37" s="186"/>
      <c r="NMS37" s="189"/>
      <c r="NMT37" s="186"/>
      <c r="NMU37" s="186"/>
      <c r="NMV37" s="186"/>
      <c r="NMW37" s="188"/>
      <c r="NMX37" s="186"/>
      <c r="NMY37" s="186"/>
      <c r="NMZ37" s="196"/>
      <c r="NNA37" s="182"/>
      <c r="NNB37" s="183"/>
      <c r="NNC37" s="184"/>
      <c r="NND37" s="186"/>
      <c r="NNE37" s="189"/>
      <c r="NNF37" s="186"/>
      <c r="NNG37" s="186"/>
      <c r="NNH37" s="186"/>
      <c r="NNI37" s="188"/>
      <c r="NNJ37" s="186"/>
      <c r="NNK37" s="186"/>
      <c r="NNL37" s="196"/>
      <c r="NNM37" s="182"/>
      <c r="NNN37" s="183"/>
      <c r="NNO37" s="184"/>
      <c r="NNP37" s="186"/>
      <c r="NNQ37" s="189"/>
      <c r="NNR37" s="186"/>
      <c r="NNS37" s="186"/>
      <c r="NNT37" s="186"/>
      <c r="NNU37" s="188"/>
      <c r="NNV37" s="186"/>
      <c r="NNW37" s="186"/>
      <c r="NNX37" s="196"/>
      <c r="NNY37" s="182"/>
      <c r="NNZ37" s="183"/>
      <c r="NOA37" s="184"/>
      <c r="NOB37" s="186"/>
      <c r="NOC37" s="189"/>
      <c r="NOD37" s="186"/>
      <c r="NOE37" s="186"/>
      <c r="NOF37" s="186"/>
      <c r="NOG37" s="188"/>
      <c r="NOH37" s="186"/>
      <c r="NOI37" s="186"/>
      <c r="NOJ37" s="196"/>
      <c r="NOK37" s="182"/>
      <c r="NOL37" s="183"/>
      <c r="NOM37" s="184"/>
      <c r="NON37" s="186"/>
      <c r="NOO37" s="189"/>
      <c r="NOP37" s="186"/>
      <c r="NOQ37" s="186"/>
      <c r="NOR37" s="186"/>
      <c r="NOS37" s="188"/>
      <c r="NOT37" s="186"/>
      <c r="NOU37" s="186"/>
      <c r="NOV37" s="196"/>
      <c r="NOW37" s="182"/>
      <c r="NOX37" s="183"/>
      <c r="NOY37" s="184"/>
      <c r="NOZ37" s="186"/>
      <c r="NPA37" s="189"/>
      <c r="NPB37" s="186"/>
      <c r="NPC37" s="186"/>
      <c r="NPD37" s="186"/>
      <c r="NPE37" s="188"/>
      <c r="NPF37" s="186"/>
      <c r="NPG37" s="186"/>
      <c r="NPH37" s="196"/>
      <c r="NPI37" s="182"/>
      <c r="NPJ37" s="183"/>
      <c r="NPK37" s="184"/>
      <c r="NPL37" s="186"/>
      <c r="NPM37" s="189"/>
      <c r="NPN37" s="186"/>
      <c r="NPO37" s="186"/>
      <c r="NPP37" s="186"/>
      <c r="NPQ37" s="188"/>
      <c r="NPR37" s="186"/>
      <c r="NPS37" s="186"/>
      <c r="NPT37" s="196"/>
      <c r="NPU37" s="182"/>
      <c r="NPV37" s="183"/>
      <c r="NPW37" s="184"/>
      <c r="NPX37" s="186"/>
      <c r="NPY37" s="189"/>
      <c r="NPZ37" s="186"/>
      <c r="NQA37" s="186"/>
      <c r="NQB37" s="186"/>
      <c r="NQC37" s="188"/>
      <c r="NQD37" s="186"/>
      <c r="NQE37" s="186"/>
      <c r="NQF37" s="196"/>
      <c r="NQG37" s="182"/>
      <c r="NQH37" s="183"/>
      <c r="NQI37" s="184"/>
      <c r="NQJ37" s="186"/>
      <c r="NQK37" s="189"/>
      <c r="NQL37" s="186"/>
      <c r="NQM37" s="186"/>
      <c r="NQN37" s="186"/>
      <c r="NQO37" s="188"/>
      <c r="NQP37" s="186"/>
      <c r="NQQ37" s="186"/>
      <c r="NQR37" s="196"/>
      <c r="NQS37" s="182"/>
      <c r="NQT37" s="183"/>
      <c r="NQU37" s="184"/>
      <c r="NQV37" s="186"/>
      <c r="NQW37" s="189"/>
      <c r="NQX37" s="186"/>
      <c r="NQY37" s="186"/>
      <c r="NQZ37" s="186"/>
      <c r="NRA37" s="188"/>
      <c r="NRB37" s="186"/>
      <c r="NRC37" s="186"/>
      <c r="NRD37" s="196"/>
      <c r="NRE37" s="182"/>
      <c r="NRF37" s="183"/>
      <c r="NRG37" s="184"/>
      <c r="NRH37" s="186"/>
      <c r="NRI37" s="189"/>
      <c r="NRJ37" s="186"/>
      <c r="NRK37" s="186"/>
      <c r="NRL37" s="186"/>
      <c r="NRM37" s="188"/>
      <c r="NRN37" s="186"/>
      <c r="NRO37" s="186"/>
      <c r="NRP37" s="196"/>
      <c r="NRQ37" s="182"/>
      <c r="NRR37" s="183"/>
      <c r="NRS37" s="184"/>
      <c r="NRT37" s="186"/>
      <c r="NRU37" s="189"/>
      <c r="NRV37" s="186"/>
      <c r="NRW37" s="186"/>
      <c r="NRX37" s="186"/>
      <c r="NRY37" s="188"/>
      <c r="NRZ37" s="186"/>
      <c r="NSA37" s="186"/>
      <c r="NSB37" s="196"/>
      <c r="NSC37" s="182"/>
      <c r="NSD37" s="183"/>
      <c r="NSE37" s="184"/>
      <c r="NSF37" s="186"/>
      <c r="NSG37" s="189"/>
      <c r="NSH37" s="186"/>
      <c r="NSI37" s="186"/>
      <c r="NSJ37" s="186"/>
      <c r="NSK37" s="188"/>
      <c r="NSL37" s="186"/>
      <c r="NSM37" s="186"/>
      <c r="NSN37" s="196"/>
      <c r="NSO37" s="182"/>
      <c r="NSP37" s="183"/>
      <c r="NSQ37" s="184"/>
      <c r="NSR37" s="186"/>
      <c r="NSS37" s="189"/>
      <c r="NST37" s="186"/>
      <c r="NSU37" s="186"/>
      <c r="NSV37" s="186"/>
      <c r="NSW37" s="188"/>
      <c r="NSX37" s="186"/>
      <c r="NSY37" s="186"/>
      <c r="NSZ37" s="196"/>
      <c r="NTA37" s="182"/>
      <c r="NTB37" s="183"/>
      <c r="NTC37" s="184"/>
      <c r="NTD37" s="186"/>
      <c r="NTE37" s="189"/>
      <c r="NTF37" s="186"/>
      <c r="NTG37" s="186"/>
      <c r="NTH37" s="186"/>
      <c r="NTI37" s="188"/>
      <c r="NTJ37" s="186"/>
      <c r="NTK37" s="186"/>
      <c r="NTL37" s="196"/>
      <c r="NTM37" s="182"/>
      <c r="NTN37" s="183"/>
      <c r="NTO37" s="184"/>
      <c r="NTP37" s="186"/>
      <c r="NTQ37" s="189"/>
      <c r="NTR37" s="186"/>
      <c r="NTS37" s="186"/>
      <c r="NTT37" s="186"/>
      <c r="NTU37" s="188"/>
      <c r="NTV37" s="186"/>
      <c r="NTW37" s="186"/>
      <c r="NTX37" s="196"/>
      <c r="NTY37" s="182"/>
      <c r="NTZ37" s="183"/>
      <c r="NUA37" s="184"/>
      <c r="NUB37" s="186"/>
      <c r="NUC37" s="189"/>
      <c r="NUD37" s="186"/>
      <c r="NUE37" s="186"/>
      <c r="NUF37" s="186"/>
      <c r="NUG37" s="188"/>
      <c r="NUH37" s="186"/>
      <c r="NUI37" s="186"/>
      <c r="NUJ37" s="196"/>
      <c r="NUK37" s="182"/>
      <c r="NUL37" s="183"/>
      <c r="NUM37" s="184"/>
      <c r="NUN37" s="186"/>
      <c r="NUO37" s="189"/>
      <c r="NUP37" s="186"/>
      <c r="NUQ37" s="186"/>
      <c r="NUR37" s="186"/>
      <c r="NUS37" s="188"/>
      <c r="NUT37" s="186"/>
      <c r="NUU37" s="186"/>
      <c r="NUV37" s="196"/>
      <c r="NUW37" s="182"/>
      <c r="NUX37" s="183"/>
      <c r="NUY37" s="184"/>
      <c r="NUZ37" s="186"/>
      <c r="NVA37" s="189"/>
      <c r="NVB37" s="186"/>
      <c r="NVC37" s="186"/>
      <c r="NVD37" s="186"/>
      <c r="NVE37" s="188"/>
      <c r="NVF37" s="186"/>
      <c r="NVG37" s="186"/>
      <c r="NVH37" s="196"/>
      <c r="NVI37" s="182"/>
      <c r="NVJ37" s="183"/>
      <c r="NVK37" s="184"/>
      <c r="NVL37" s="186"/>
      <c r="NVM37" s="189"/>
      <c r="NVN37" s="186"/>
      <c r="NVO37" s="186"/>
      <c r="NVP37" s="186"/>
      <c r="NVQ37" s="188"/>
      <c r="NVR37" s="186"/>
      <c r="NVS37" s="186"/>
      <c r="NVT37" s="196"/>
      <c r="NVU37" s="182"/>
      <c r="NVV37" s="183"/>
      <c r="NVW37" s="184"/>
      <c r="NVX37" s="186"/>
      <c r="NVY37" s="189"/>
      <c r="NVZ37" s="186"/>
      <c r="NWA37" s="186"/>
      <c r="NWB37" s="186"/>
      <c r="NWC37" s="188"/>
      <c r="NWD37" s="186"/>
      <c r="NWE37" s="186"/>
      <c r="NWF37" s="196"/>
      <c r="NWG37" s="182"/>
      <c r="NWH37" s="183"/>
      <c r="NWI37" s="184"/>
      <c r="NWJ37" s="186"/>
      <c r="NWK37" s="189"/>
      <c r="NWL37" s="186"/>
      <c r="NWM37" s="186"/>
      <c r="NWN37" s="186"/>
      <c r="NWO37" s="188"/>
      <c r="NWP37" s="186"/>
      <c r="NWQ37" s="186"/>
      <c r="NWR37" s="196"/>
      <c r="NWS37" s="182"/>
      <c r="NWT37" s="183"/>
      <c r="NWU37" s="184"/>
      <c r="NWV37" s="186"/>
      <c r="NWW37" s="189"/>
      <c r="NWX37" s="186"/>
      <c r="NWY37" s="186"/>
      <c r="NWZ37" s="186"/>
      <c r="NXA37" s="188"/>
      <c r="NXB37" s="186"/>
      <c r="NXC37" s="186"/>
      <c r="NXD37" s="196"/>
      <c r="NXE37" s="182"/>
      <c r="NXF37" s="183"/>
      <c r="NXG37" s="184"/>
      <c r="NXH37" s="186"/>
      <c r="NXI37" s="189"/>
      <c r="NXJ37" s="186"/>
      <c r="NXK37" s="186"/>
      <c r="NXL37" s="186"/>
      <c r="NXM37" s="188"/>
      <c r="NXN37" s="186"/>
      <c r="NXO37" s="186"/>
      <c r="NXP37" s="196"/>
      <c r="NXQ37" s="182"/>
      <c r="NXR37" s="183"/>
      <c r="NXS37" s="184"/>
      <c r="NXT37" s="186"/>
      <c r="NXU37" s="189"/>
      <c r="NXV37" s="186"/>
      <c r="NXW37" s="186"/>
      <c r="NXX37" s="186"/>
      <c r="NXY37" s="188"/>
      <c r="NXZ37" s="186"/>
      <c r="NYA37" s="186"/>
      <c r="NYB37" s="196"/>
      <c r="NYC37" s="182"/>
      <c r="NYD37" s="183"/>
      <c r="NYE37" s="184"/>
      <c r="NYF37" s="186"/>
      <c r="NYG37" s="189"/>
      <c r="NYH37" s="186"/>
      <c r="NYI37" s="186"/>
      <c r="NYJ37" s="186"/>
      <c r="NYK37" s="188"/>
      <c r="NYL37" s="186"/>
      <c r="NYM37" s="186"/>
      <c r="NYN37" s="196"/>
      <c r="NYO37" s="182"/>
      <c r="NYP37" s="183"/>
      <c r="NYQ37" s="184"/>
      <c r="NYR37" s="186"/>
      <c r="NYS37" s="189"/>
      <c r="NYT37" s="186"/>
      <c r="NYU37" s="186"/>
      <c r="NYV37" s="186"/>
      <c r="NYW37" s="188"/>
      <c r="NYX37" s="186"/>
      <c r="NYY37" s="186"/>
      <c r="NYZ37" s="196"/>
      <c r="NZA37" s="182"/>
      <c r="NZB37" s="183"/>
      <c r="NZC37" s="184"/>
      <c r="NZD37" s="186"/>
      <c r="NZE37" s="189"/>
      <c r="NZF37" s="186"/>
      <c r="NZG37" s="186"/>
      <c r="NZH37" s="186"/>
      <c r="NZI37" s="188"/>
      <c r="NZJ37" s="186"/>
      <c r="NZK37" s="186"/>
      <c r="NZL37" s="196"/>
      <c r="NZM37" s="182"/>
      <c r="NZN37" s="183"/>
      <c r="NZO37" s="184"/>
      <c r="NZP37" s="186"/>
      <c r="NZQ37" s="189"/>
      <c r="NZR37" s="186"/>
      <c r="NZS37" s="186"/>
      <c r="NZT37" s="186"/>
      <c r="NZU37" s="188"/>
      <c r="NZV37" s="186"/>
      <c r="NZW37" s="186"/>
      <c r="NZX37" s="196"/>
      <c r="NZY37" s="182"/>
      <c r="NZZ37" s="183"/>
      <c r="OAA37" s="184"/>
      <c r="OAB37" s="186"/>
      <c r="OAC37" s="189"/>
      <c r="OAD37" s="186"/>
      <c r="OAE37" s="186"/>
      <c r="OAF37" s="186"/>
      <c r="OAG37" s="188"/>
      <c r="OAH37" s="186"/>
      <c r="OAI37" s="186"/>
      <c r="OAJ37" s="196"/>
      <c r="OAK37" s="182"/>
      <c r="OAL37" s="183"/>
      <c r="OAM37" s="184"/>
      <c r="OAN37" s="186"/>
      <c r="OAO37" s="189"/>
      <c r="OAP37" s="186"/>
      <c r="OAQ37" s="186"/>
      <c r="OAR37" s="186"/>
      <c r="OAS37" s="188"/>
      <c r="OAT37" s="186"/>
      <c r="OAU37" s="186"/>
      <c r="OAV37" s="196"/>
      <c r="OAW37" s="182"/>
      <c r="OAX37" s="183"/>
      <c r="OAY37" s="184"/>
      <c r="OAZ37" s="186"/>
      <c r="OBA37" s="189"/>
      <c r="OBB37" s="186"/>
      <c r="OBC37" s="186"/>
      <c r="OBD37" s="186"/>
      <c r="OBE37" s="188"/>
      <c r="OBF37" s="186"/>
      <c r="OBG37" s="186"/>
      <c r="OBH37" s="196"/>
      <c r="OBI37" s="182"/>
      <c r="OBJ37" s="183"/>
      <c r="OBK37" s="184"/>
      <c r="OBL37" s="186"/>
      <c r="OBM37" s="189"/>
      <c r="OBN37" s="186"/>
      <c r="OBO37" s="186"/>
      <c r="OBP37" s="186"/>
      <c r="OBQ37" s="188"/>
      <c r="OBR37" s="186"/>
      <c r="OBS37" s="186"/>
      <c r="OBT37" s="196"/>
      <c r="OBU37" s="182"/>
      <c r="OBV37" s="183"/>
      <c r="OBW37" s="184"/>
      <c r="OBX37" s="186"/>
      <c r="OBY37" s="189"/>
      <c r="OBZ37" s="186"/>
      <c r="OCA37" s="186"/>
      <c r="OCB37" s="186"/>
      <c r="OCC37" s="188"/>
      <c r="OCD37" s="186"/>
      <c r="OCE37" s="186"/>
      <c r="OCF37" s="196"/>
      <c r="OCG37" s="182"/>
      <c r="OCH37" s="183"/>
      <c r="OCI37" s="184"/>
      <c r="OCJ37" s="186"/>
      <c r="OCK37" s="189"/>
      <c r="OCL37" s="186"/>
      <c r="OCM37" s="186"/>
      <c r="OCN37" s="186"/>
      <c r="OCO37" s="188"/>
      <c r="OCP37" s="186"/>
      <c r="OCQ37" s="186"/>
      <c r="OCR37" s="196"/>
      <c r="OCS37" s="182"/>
      <c r="OCT37" s="183"/>
      <c r="OCU37" s="184"/>
      <c r="OCV37" s="186"/>
      <c r="OCW37" s="189"/>
      <c r="OCX37" s="186"/>
      <c r="OCY37" s="186"/>
      <c r="OCZ37" s="186"/>
      <c r="ODA37" s="188"/>
      <c r="ODB37" s="186"/>
      <c r="ODC37" s="186"/>
      <c r="ODD37" s="196"/>
      <c r="ODE37" s="182"/>
      <c r="ODF37" s="183"/>
      <c r="ODG37" s="184"/>
      <c r="ODH37" s="186"/>
      <c r="ODI37" s="189"/>
      <c r="ODJ37" s="186"/>
      <c r="ODK37" s="186"/>
      <c r="ODL37" s="186"/>
      <c r="ODM37" s="188"/>
      <c r="ODN37" s="186"/>
      <c r="ODO37" s="186"/>
      <c r="ODP37" s="196"/>
      <c r="ODQ37" s="182"/>
      <c r="ODR37" s="183"/>
      <c r="ODS37" s="184"/>
      <c r="ODT37" s="186"/>
      <c r="ODU37" s="189"/>
      <c r="ODV37" s="186"/>
      <c r="ODW37" s="186"/>
      <c r="ODX37" s="186"/>
      <c r="ODY37" s="188"/>
      <c r="ODZ37" s="186"/>
      <c r="OEA37" s="186"/>
      <c r="OEB37" s="196"/>
      <c r="OEC37" s="182"/>
      <c r="OED37" s="183"/>
      <c r="OEE37" s="184"/>
      <c r="OEF37" s="186"/>
      <c r="OEG37" s="189"/>
      <c r="OEH37" s="186"/>
      <c r="OEI37" s="186"/>
      <c r="OEJ37" s="186"/>
      <c r="OEK37" s="188"/>
      <c r="OEL37" s="186"/>
      <c r="OEM37" s="186"/>
      <c r="OEN37" s="196"/>
      <c r="OEO37" s="182"/>
      <c r="OEP37" s="183"/>
      <c r="OEQ37" s="184"/>
      <c r="OER37" s="186"/>
      <c r="OES37" s="189"/>
      <c r="OET37" s="186"/>
      <c r="OEU37" s="186"/>
      <c r="OEV37" s="186"/>
      <c r="OEW37" s="188"/>
      <c r="OEX37" s="186"/>
      <c r="OEY37" s="186"/>
      <c r="OEZ37" s="196"/>
      <c r="OFA37" s="182"/>
      <c r="OFB37" s="183"/>
      <c r="OFC37" s="184"/>
      <c r="OFD37" s="186"/>
      <c r="OFE37" s="189"/>
      <c r="OFF37" s="186"/>
      <c r="OFG37" s="186"/>
      <c r="OFH37" s="186"/>
      <c r="OFI37" s="188"/>
      <c r="OFJ37" s="186"/>
      <c r="OFK37" s="186"/>
      <c r="OFL37" s="196"/>
      <c r="OFM37" s="182"/>
      <c r="OFN37" s="183"/>
      <c r="OFO37" s="184"/>
      <c r="OFP37" s="186"/>
      <c r="OFQ37" s="189"/>
      <c r="OFR37" s="186"/>
      <c r="OFS37" s="186"/>
      <c r="OFT37" s="186"/>
      <c r="OFU37" s="188"/>
      <c r="OFV37" s="186"/>
      <c r="OFW37" s="186"/>
      <c r="OFX37" s="196"/>
      <c r="OFY37" s="182"/>
      <c r="OFZ37" s="183"/>
      <c r="OGA37" s="184"/>
      <c r="OGB37" s="186"/>
      <c r="OGC37" s="189"/>
      <c r="OGD37" s="186"/>
      <c r="OGE37" s="186"/>
      <c r="OGF37" s="186"/>
      <c r="OGG37" s="188"/>
      <c r="OGH37" s="186"/>
      <c r="OGI37" s="186"/>
      <c r="OGJ37" s="196"/>
      <c r="OGK37" s="182"/>
      <c r="OGL37" s="183"/>
      <c r="OGM37" s="184"/>
      <c r="OGN37" s="186"/>
      <c r="OGO37" s="189"/>
      <c r="OGP37" s="186"/>
      <c r="OGQ37" s="186"/>
      <c r="OGR37" s="186"/>
      <c r="OGS37" s="188"/>
      <c r="OGT37" s="186"/>
      <c r="OGU37" s="186"/>
      <c r="OGV37" s="196"/>
      <c r="OGW37" s="182"/>
      <c r="OGX37" s="183"/>
      <c r="OGY37" s="184"/>
      <c r="OGZ37" s="186"/>
      <c r="OHA37" s="189"/>
      <c r="OHB37" s="186"/>
      <c r="OHC37" s="186"/>
      <c r="OHD37" s="186"/>
      <c r="OHE37" s="188"/>
      <c r="OHF37" s="186"/>
      <c r="OHG37" s="186"/>
      <c r="OHH37" s="196"/>
      <c r="OHI37" s="182"/>
      <c r="OHJ37" s="183"/>
      <c r="OHK37" s="184"/>
      <c r="OHL37" s="186"/>
      <c r="OHM37" s="189"/>
      <c r="OHN37" s="186"/>
      <c r="OHO37" s="186"/>
      <c r="OHP37" s="186"/>
      <c r="OHQ37" s="188"/>
      <c r="OHR37" s="186"/>
      <c r="OHS37" s="186"/>
      <c r="OHT37" s="196"/>
      <c r="OHU37" s="182"/>
      <c r="OHV37" s="183"/>
      <c r="OHW37" s="184"/>
      <c r="OHX37" s="186"/>
      <c r="OHY37" s="189"/>
      <c r="OHZ37" s="186"/>
      <c r="OIA37" s="186"/>
      <c r="OIB37" s="186"/>
      <c r="OIC37" s="188"/>
      <c r="OID37" s="186"/>
      <c r="OIE37" s="186"/>
      <c r="OIF37" s="196"/>
      <c r="OIG37" s="182"/>
      <c r="OIH37" s="183"/>
      <c r="OII37" s="184"/>
      <c r="OIJ37" s="186"/>
      <c r="OIK37" s="189"/>
      <c r="OIL37" s="186"/>
      <c r="OIM37" s="186"/>
      <c r="OIN37" s="186"/>
      <c r="OIO37" s="188"/>
      <c r="OIP37" s="186"/>
      <c r="OIQ37" s="186"/>
      <c r="OIR37" s="196"/>
      <c r="OIS37" s="182"/>
      <c r="OIT37" s="183"/>
      <c r="OIU37" s="184"/>
      <c r="OIV37" s="186"/>
      <c r="OIW37" s="189"/>
      <c r="OIX37" s="186"/>
      <c r="OIY37" s="186"/>
      <c r="OIZ37" s="186"/>
      <c r="OJA37" s="188"/>
      <c r="OJB37" s="186"/>
      <c r="OJC37" s="186"/>
      <c r="OJD37" s="196"/>
      <c r="OJE37" s="182"/>
      <c r="OJF37" s="183"/>
      <c r="OJG37" s="184"/>
      <c r="OJH37" s="186"/>
      <c r="OJI37" s="189"/>
      <c r="OJJ37" s="186"/>
      <c r="OJK37" s="186"/>
      <c r="OJL37" s="186"/>
      <c r="OJM37" s="188"/>
      <c r="OJN37" s="186"/>
      <c r="OJO37" s="186"/>
      <c r="OJP37" s="196"/>
      <c r="OJQ37" s="182"/>
      <c r="OJR37" s="183"/>
      <c r="OJS37" s="184"/>
      <c r="OJT37" s="186"/>
      <c r="OJU37" s="189"/>
      <c r="OJV37" s="186"/>
      <c r="OJW37" s="186"/>
      <c r="OJX37" s="186"/>
      <c r="OJY37" s="188"/>
      <c r="OJZ37" s="186"/>
      <c r="OKA37" s="186"/>
      <c r="OKB37" s="196"/>
      <c r="OKC37" s="182"/>
      <c r="OKD37" s="183"/>
      <c r="OKE37" s="184"/>
      <c r="OKF37" s="186"/>
      <c r="OKG37" s="189"/>
      <c r="OKH37" s="186"/>
      <c r="OKI37" s="186"/>
      <c r="OKJ37" s="186"/>
      <c r="OKK37" s="188"/>
      <c r="OKL37" s="186"/>
      <c r="OKM37" s="186"/>
      <c r="OKN37" s="196"/>
      <c r="OKO37" s="182"/>
      <c r="OKP37" s="183"/>
      <c r="OKQ37" s="184"/>
      <c r="OKR37" s="186"/>
      <c r="OKS37" s="189"/>
      <c r="OKT37" s="186"/>
      <c r="OKU37" s="186"/>
      <c r="OKV37" s="186"/>
      <c r="OKW37" s="188"/>
      <c r="OKX37" s="186"/>
      <c r="OKY37" s="186"/>
      <c r="OKZ37" s="196"/>
      <c r="OLA37" s="182"/>
      <c r="OLB37" s="183"/>
      <c r="OLC37" s="184"/>
      <c r="OLD37" s="186"/>
      <c r="OLE37" s="189"/>
      <c r="OLF37" s="186"/>
      <c r="OLG37" s="186"/>
      <c r="OLH37" s="186"/>
      <c r="OLI37" s="188"/>
      <c r="OLJ37" s="186"/>
      <c r="OLK37" s="186"/>
      <c r="OLL37" s="196"/>
      <c r="OLM37" s="182"/>
      <c r="OLN37" s="183"/>
      <c r="OLO37" s="184"/>
      <c r="OLP37" s="186"/>
      <c r="OLQ37" s="189"/>
      <c r="OLR37" s="186"/>
      <c r="OLS37" s="186"/>
      <c r="OLT37" s="186"/>
      <c r="OLU37" s="188"/>
      <c r="OLV37" s="186"/>
      <c r="OLW37" s="186"/>
      <c r="OLX37" s="196"/>
      <c r="OLY37" s="182"/>
      <c r="OLZ37" s="183"/>
      <c r="OMA37" s="184"/>
      <c r="OMB37" s="186"/>
      <c r="OMC37" s="189"/>
      <c r="OMD37" s="186"/>
      <c r="OME37" s="186"/>
      <c r="OMF37" s="186"/>
      <c r="OMG37" s="188"/>
      <c r="OMH37" s="186"/>
      <c r="OMI37" s="186"/>
      <c r="OMJ37" s="196"/>
      <c r="OMK37" s="182"/>
      <c r="OML37" s="183"/>
      <c r="OMM37" s="184"/>
      <c r="OMN37" s="186"/>
      <c r="OMO37" s="189"/>
      <c r="OMP37" s="186"/>
      <c r="OMQ37" s="186"/>
      <c r="OMR37" s="186"/>
      <c r="OMS37" s="188"/>
      <c r="OMT37" s="186"/>
      <c r="OMU37" s="186"/>
      <c r="OMV37" s="196"/>
      <c r="OMW37" s="182"/>
      <c r="OMX37" s="183"/>
      <c r="OMY37" s="184"/>
      <c r="OMZ37" s="186"/>
      <c r="ONA37" s="189"/>
      <c r="ONB37" s="186"/>
      <c r="ONC37" s="186"/>
      <c r="OND37" s="186"/>
      <c r="ONE37" s="188"/>
      <c r="ONF37" s="186"/>
      <c r="ONG37" s="186"/>
      <c r="ONH37" s="196"/>
      <c r="ONI37" s="182"/>
      <c r="ONJ37" s="183"/>
      <c r="ONK37" s="184"/>
      <c r="ONL37" s="186"/>
      <c r="ONM37" s="189"/>
      <c r="ONN37" s="186"/>
      <c r="ONO37" s="186"/>
      <c r="ONP37" s="186"/>
      <c r="ONQ37" s="188"/>
      <c r="ONR37" s="186"/>
      <c r="ONS37" s="186"/>
      <c r="ONT37" s="196"/>
      <c r="ONU37" s="182"/>
      <c r="ONV37" s="183"/>
      <c r="ONW37" s="184"/>
      <c r="ONX37" s="186"/>
      <c r="ONY37" s="189"/>
      <c r="ONZ37" s="186"/>
      <c r="OOA37" s="186"/>
      <c r="OOB37" s="186"/>
      <c r="OOC37" s="188"/>
      <c r="OOD37" s="186"/>
      <c r="OOE37" s="186"/>
      <c r="OOF37" s="196"/>
      <c r="OOG37" s="182"/>
      <c r="OOH37" s="183"/>
      <c r="OOI37" s="184"/>
      <c r="OOJ37" s="186"/>
      <c r="OOK37" s="189"/>
      <c r="OOL37" s="186"/>
      <c r="OOM37" s="186"/>
      <c r="OON37" s="186"/>
      <c r="OOO37" s="188"/>
      <c r="OOP37" s="186"/>
      <c r="OOQ37" s="186"/>
      <c r="OOR37" s="196"/>
      <c r="OOS37" s="182"/>
      <c r="OOT37" s="183"/>
      <c r="OOU37" s="184"/>
      <c r="OOV37" s="186"/>
      <c r="OOW37" s="189"/>
      <c r="OOX37" s="186"/>
      <c r="OOY37" s="186"/>
      <c r="OOZ37" s="186"/>
      <c r="OPA37" s="188"/>
      <c r="OPB37" s="186"/>
      <c r="OPC37" s="186"/>
      <c r="OPD37" s="196"/>
      <c r="OPE37" s="182"/>
      <c r="OPF37" s="183"/>
      <c r="OPG37" s="184"/>
      <c r="OPH37" s="186"/>
      <c r="OPI37" s="189"/>
      <c r="OPJ37" s="186"/>
      <c r="OPK37" s="186"/>
      <c r="OPL37" s="186"/>
      <c r="OPM37" s="188"/>
      <c r="OPN37" s="186"/>
      <c r="OPO37" s="186"/>
      <c r="OPP37" s="196"/>
      <c r="OPQ37" s="182"/>
      <c r="OPR37" s="183"/>
      <c r="OPS37" s="184"/>
      <c r="OPT37" s="186"/>
      <c r="OPU37" s="189"/>
      <c r="OPV37" s="186"/>
      <c r="OPW37" s="186"/>
      <c r="OPX37" s="186"/>
      <c r="OPY37" s="188"/>
      <c r="OPZ37" s="186"/>
      <c r="OQA37" s="186"/>
      <c r="OQB37" s="196"/>
      <c r="OQC37" s="182"/>
      <c r="OQD37" s="183"/>
      <c r="OQE37" s="184"/>
      <c r="OQF37" s="186"/>
      <c r="OQG37" s="189"/>
      <c r="OQH37" s="186"/>
      <c r="OQI37" s="186"/>
      <c r="OQJ37" s="186"/>
      <c r="OQK37" s="188"/>
      <c r="OQL37" s="186"/>
      <c r="OQM37" s="186"/>
      <c r="OQN37" s="196"/>
      <c r="OQO37" s="182"/>
      <c r="OQP37" s="183"/>
      <c r="OQQ37" s="184"/>
      <c r="OQR37" s="186"/>
      <c r="OQS37" s="189"/>
      <c r="OQT37" s="186"/>
      <c r="OQU37" s="186"/>
      <c r="OQV37" s="186"/>
      <c r="OQW37" s="188"/>
      <c r="OQX37" s="186"/>
      <c r="OQY37" s="186"/>
      <c r="OQZ37" s="196"/>
      <c r="ORA37" s="182"/>
      <c r="ORB37" s="183"/>
      <c r="ORC37" s="184"/>
      <c r="ORD37" s="186"/>
      <c r="ORE37" s="189"/>
      <c r="ORF37" s="186"/>
      <c r="ORG37" s="186"/>
      <c r="ORH37" s="186"/>
      <c r="ORI37" s="188"/>
      <c r="ORJ37" s="186"/>
      <c r="ORK37" s="186"/>
      <c r="ORL37" s="196"/>
      <c r="ORM37" s="182"/>
      <c r="ORN37" s="183"/>
      <c r="ORO37" s="184"/>
      <c r="ORP37" s="186"/>
      <c r="ORQ37" s="189"/>
      <c r="ORR37" s="186"/>
      <c r="ORS37" s="186"/>
      <c r="ORT37" s="186"/>
      <c r="ORU37" s="188"/>
      <c r="ORV37" s="186"/>
      <c r="ORW37" s="186"/>
      <c r="ORX37" s="196"/>
      <c r="ORY37" s="182"/>
      <c r="ORZ37" s="183"/>
      <c r="OSA37" s="184"/>
      <c r="OSB37" s="186"/>
      <c r="OSC37" s="189"/>
      <c r="OSD37" s="186"/>
      <c r="OSE37" s="186"/>
      <c r="OSF37" s="186"/>
      <c r="OSG37" s="188"/>
      <c r="OSH37" s="186"/>
      <c r="OSI37" s="186"/>
      <c r="OSJ37" s="196"/>
      <c r="OSK37" s="182"/>
      <c r="OSL37" s="183"/>
      <c r="OSM37" s="184"/>
      <c r="OSN37" s="186"/>
      <c r="OSO37" s="189"/>
      <c r="OSP37" s="186"/>
      <c r="OSQ37" s="186"/>
      <c r="OSR37" s="186"/>
      <c r="OSS37" s="188"/>
      <c r="OST37" s="186"/>
      <c r="OSU37" s="186"/>
      <c r="OSV37" s="196"/>
      <c r="OSW37" s="182"/>
      <c r="OSX37" s="183"/>
      <c r="OSY37" s="184"/>
      <c r="OSZ37" s="186"/>
      <c r="OTA37" s="189"/>
      <c r="OTB37" s="186"/>
      <c r="OTC37" s="186"/>
      <c r="OTD37" s="186"/>
      <c r="OTE37" s="188"/>
      <c r="OTF37" s="186"/>
      <c r="OTG37" s="186"/>
      <c r="OTH37" s="196"/>
      <c r="OTI37" s="182"/>
      <c r="OTJ37" s="183"/>
      <c r="OTK37" s="184"/>
      <c r="OTL37" s="186"/>
      <c r="OTM37" s="189"/>
      <c r="OTN37" s="186"/>
      <c r="OTO37" s="186"/>
      <c r="OTP37" s="186"/>
      <c r="OTQ37" s="188"/>
      <c r="OTR37" s="186"/>
      <c r="OTS37" s="186"/>
      <c r="OTT37" s="196"/>
      <c r="OTU37" s="182"/>
      <c r="OTV37" s="183"/>
      <c r="OTW37" s="184"/>
      <c r="OTX37" s="186"/>
      <c r="OTY37" s="189"/>
      <c r="OTZ37" s="186"/>
      <c r="OUA37" s="186"/>
      <c r="OUB37" s="186"/>
      <c r="OUC37" s="188"/>
      <c r="OUD37" s="186"/>
      <c r="OUE37" s="186"/>
      <c r="OUF37" s="196"/>
      <c r="OUG37" s="182"/>
      <c r="OUH37" s="183"/>
      <c r="OUI37" s="184"/>
      <c r="OUJ37" s="186"/>
      <c r="OUK37" s="189"/>
      <c r="OUL37" s="186"/>
      <c r="OUM37" s="186"/>
      <c r="OUN37" s="186"/>
      <c r="OUO37" s="188"/>
      <c r="OUP37" s="186"/>
      <c r="OUQ37" s="186"/>
      <c r="OUR37" s="196"/>
      <c r="OUS37" s="182"/>
      <c r="OUT37" s="183"/>
      <c r="OUU37" s="184"/>
      <c r="OUV37" s="186"/>
      <c r="OUW37" s="189"/>
      <c r="OUX37" s="186"/>
      <c r="OUY37" s="186"/>
      <c r="OUZ37" s="186"/>
      <c r="OVA37" s="188"/>
      <c r="OVB37" s="186"/>
      <c r="OVC37" s="186"/>
      <c r="OVD37" s="196"/>
      <c r="OVE37" s="182"/>
      <c r="OVF37" s="183"/>
      <c r="OVG37" s="184"/>
      <c r="OVH37" s="186"/>
      <c r="OVI37" s="189"/>
      <c r="OVJ37" s="186"/>
      <c r="OVK37" s="186"/>
      <c r="OVL37" s="186"/>
      <c r="OVM37" s="188"/>
      <c r="OVN37" s="186"/>
      <c r="OVO37" s="186"/>
      <c r="OVP37" s="196"/>
      <c r="OVQ37" s="182"/>
      <c r="OVR37" s="183"/>
      <c r="OVS37" s="184"/>
      <c r="OVT37" s="186"/>
      <c r="OVU37" s="189"/>
      <c r="OVV37" s="186"/>
      <c r="OVW37" s="186"/>
      <c r="OVX37" s="186"/>
      <c r="OVY37" s="188"/>
      <c r="OVZ37" s="186"/>
      <c r="OWA37" s="186"/>
      <c r="OWB37" s="196"/>
      <c r="OWC37" s="182"/>
      <c r="OWD37" s="183"/>
      <c r="OWE37" s="184"/>
      <c r="OWF37" s="186"/>
      <c r="OWG37" s="189"/>
      <c r="OWH37" s="186"/>
      <c r="OWI37" s="186"/>
      <c r="OWJ37" s="186"/>
      <c r="OWK37" s="188"/>
      <c r="OWL37" s="186"/>
      <c r="OWM37" s="186"/>
      <c r="OWN37" s="196"/>
      <c r="OWO37" s="182"/>
      <c r="OWP37" s="183"/>
      <c r="OWQ37" s="184"/>
      <c r="OWR37" s="186"/>
      <c r="OWS37" s="189"/>
      <c r="OWT37" s="186"/>
      <c r="OWU37" s="186"/>
      <c r="OWV37" s="186"/>
      <c r="OWW37" s="188"/>
      <c r="OWX37" s="186"/>
      <c r="OWY37" s="186"/>
      <c r="OWZ37" s="196"/>
      <c r="OXA37" s="182"/>
      <c r="OXB37" s="183"/>
      <c r="OXC37" s="184"/>
      <c r="OXD37" s="186"/>
      <c r="OXE37" s="189"/>
      <c r="OXF37" s="186"/>
      <c r="OXG37" s="186"/>
      <c r="OXH37" s="186"/>
      <c r="OXI37" s="188"/>
      <c r="OXJ37" s="186"/>
      <c r="OXK37" s="186"/>
      <c r="OXL37" s="196"/>
      <c r="OXM37" s="182"/>
      <c r="OXN37" s="183"/>
      <c r="OXO37" s="184"/>
      <c r="OXP37" s="186"/>
      <c r="OXQ37" s="189"/>
      <c r="OXR37" s="186"/>
      <c r="OXS37" s="186"/>
      <c r="OXT37" s="186"/>
      <c r="OXU37" s="188"/>
      <c r="OXV37" s="186"/>
      <c r="OXW37" s="186"/>
      <c r="OXX37" s="196"/>
      <c r="OXY37" s="182"/>
      <c r="OXZ37" s="183"/>
      <c r="OYA37" s="184"/>
      <c r="OYB37" s="186"/>
      <c r="OYC37" s="189"/>
      <c r="OYD37" s="186"/>
      <c r="OYE37" s="186"/>
      <c r="OYF37" s="186"/>
      <c r="OYG37" s="188"/>
      <c r="OYH37" s="186"/>
      <c r="OYI37" s="186"/>
      <c r="OYJ37" s="196"/>
      <c r="OYK37" s="182"/>
      <c r="OYL37" s="183"/>
      <c r="OYM37" s="184"/>
      <c r="OYN37" s="186"/>
      <c r="OYO37" s="189"/>
      <c r="OYP37" s="186"/>
      <c r="OYQ37" s="186"/>
      <c r="OYR37" s="186"/>
      <c r="OYS37" s="188"/>
      <c r="OYT37" s="186"/>
      <c r="OYU37" s="186"/>
      <c r="OYV37" s="196"/>
      <c r="OYW37" s="182"/>
      <c r="OYX37" s="183"/>
      <c r="OYY37" s="184"/>
      <c r="OYZ37" s="186"/>
      <c r="OZA37" s="189"/>
      <c r="OZB37" s="186"/>
      <c r="OZC37" s="186"/>
      <c r="OZD37" s="186"/>
      <c r="OZE37" s="188"/>
      <c r="OZF37" s="186"/>
      <c r="OZG37" s="186"/>
      <c r="OZH37" s="196"/>
      <c r="OZI37" s="182"/>
      <c r="OZJ37" s="183"/>
      <c r="OZK37" s="184"/>
      <c r="OZL37" s="186"/>
      <c r="OZM37" s="189"/>
      <c r="OZN37" s="186"/>
      <c r="OZO37" s="186"/>
      <c r="OZP37" s="186"/>
      <c r="OZQ37" s="188"/>
      <c r="OZR37" s="186"/>
      <c r="OZS37" s="186"/>
      <c r="OZT37" s="196"/>
      <c r="OZU37" s="182"/>
      <c r="OZV37" s="183"/>
      <c r="OZW37" s="184"/>
      <c r="OZX37" s="186"/>
      <c r="OZY37" s="189"/>
      <c r="OZZ37" s="186"/>
      <c r="PAA37" s="186"/>
      <c r="PAB37" s="186"/>
      <c r="PAC37" s="188"/>
      <c r="PAD37" s="186"/>
      <c r="PAE37" s="186"/>
      <c r="PAF37" s="196"/>
      <c r="PAG37" s="182"/>
      <c r="PAH37" s="183"/>
      <c r="PAI37" s="184"/>
      <c r="PAJ37" s="186"/>
      <c r="PAK37" s="189"/>
      <c r="PAL37" s="186"/>
      <c r="PAM37" s="186"/>
      <c r="PAN37" s="186"/>
      <c r="PAO37" s="188"/>
      <c r="PAP37" s="186"/>
      <c r="PAQ37" s="186"/>
      <c r="PAR37" s="196"/>
      <c r="PAS37" s="182"/>
      <c r="PAT37" s="183"/>
      <c r="PAU37" s="184"/>
      <c r="PAV37" s="186"/>
      <c r="PAW37" s="189"/>
      <c r="PAX37" s="186"/>
      <c r="PAY37" s="186"/>
      <c r="PAZ37" s="186"/>
      <c r="PBA37" s="188"/>
      <c r="PBB37" s="186"/>
      <c r="PBC37" s="186"/>
      <c r="PBD37" s="196"/>
      <c r="PBE37" s="182"/>
      <c r="PBF37" s="183"/>
      <c r="PBG37" s="184"/>
      <c r="PBH37" s="186"/>
      <c r="PBI37" s="189"/>
      <c r="PBJ37" s="186"/>
      <c r="PBK37" s="186"/>
      <c r="PBL37" s="186"/>
      <c r="PBM37" s="188"/>
      <c r="PBN37" s="186"/>
      <c r="PBO37" s="186"/>
      <c r="PBP37" s="196"/>
      <c r="PBQ37" s="182"/>
      <c r="PBR37" s="183"/>
      <c r="PBS37" s="184"/>
      <c r="PBT37" s="186"/>
      <c r="PBU37" s="189"/>
      <c r="PBV37" s="186"/>
      <c r="PBW37" s="186"/>
      <c r="PBX37" s="186"/>
      <c r="PBY37" s="188"/>
      <c r="PBZ37" s="186"/>
      <c r="PCA37" s="186"/>
      <c r="PCB37" s="196"/>
      <c r="PCC37" s="182"/>
      <c r="PCD37" s="183"/>
      <c r="PCE37" s="184"/>
      <c r="PCF37" s="186"/>
      <c r="PCG37" s="189"/>
      <c r="PCH37" s="186"/>
      <c r="PCI37" s="186"/>
      <c r="PCJ37" s="186"/>
      <c r="PCK37" s="188"/>
      <c r="PCL37" s="186"/>
      <c r="PCM37" s="186"/>
      <c r="PCN37" s="196"/>
      <c r="PCO37" s="182"/>
      <c r="PCP37" s="183"/>
      <c r="PCQ37" s="184"/>
      <c r="PCR37" s="186"/>
      <c r="PCS37" s="189"/>
      <c r="PCT37" s="186"/>
      <c r="PCU37" s="186"/>
      <c r="PCV37" s="186"/>
      <c r="PCW37" s="188"/>
      <c r="PCX37" s="186"/>
      <c r="PCY37" s="186"/>
      <c r="PCZ37" s="196"/>
      <c r="PDA37" s="182"/>
      <c r="PDB37" s="183"/>
      <c r="PDC37" s="184"/>
      <c r="PDD37" s="186"/>
      <c r="PDE37" s="189"/>
      <c r="PDF37" s="186"/>
      <c r="PDG37" s="186"/>
      <c r="PDH37" s="186"/>
      <c r="PDI37" s="188"/>
      <c r="PDJ37" s="186"/>
      <c r="PDK37" s="186"/>
      <c r="PDL37" s="196"/>
      <c r="PDM37" s="182"/>
      <c r="PDN37" s="183"/>
      <c r="PDO37" s="184"/>
      <c r="PDP37" s="186"/>
      <c r="PDQ37" s="189"/>
      <c r="PDR37" s="186"/>
      <c r="PDS37" s="186"/>
      <c r="PDT37" s="186"/>
      <c r="PDU37" s="188"/>
      <c r="PDV37" s="186"/>
      <c r="PDW37" s="186"/>
      <c r="PDX37" s="196"/>
      <c r="PDY37" s="182"/>
      <c r="PDZ37" s="183"/>
      <c r="PEA37" s="184"/>
      <c r="PEB37" s="186"/>
      <c r="PEC37" s="189"/>
      <c r="PED37" s="186"/>
      <c r="PEE37" s="186"/>
      <c r="PEF37" s="186"/>
      <c r="PEG37" s="188"/>
      <c r="PEH37" s="186"/>
      <c r="PEI37" s="186"/>
      <c r="PEJ37" s="196"/>
      <c r="PEK37" s="182"/>
      <c r="PEL37" s="183"/>
      <c r="PEM37" s="184"/>
      <c r="PEN37" s="186"/>
      <c r="PEO37" s="189"/>
      <c r="PEP37" s="186"/>
      <c r="PEQ37" s="186"/>
      <c r="PER37" s="186"/>
      <c r="PES37" s="188"/>
      <c r="PET37" s="186"/>
      <c r="PEU37" s="186"/>
      <c r="PEV37" s="196"/>
      <c r="PEW37" s="182"/>
      <c r="PEX37" s="183"/>
      <c r="PEY37" s="184"/>
      <c r="PEZ37" s="186"/>
      <c r="PFA37" s="189"/>
      <c r="PFB37" s="186"/>
      <c r="PFC37" s="186"/>
      <c r="PFD37" s="186"/>
      <c r="PFE37" s="188"/>
      <c r="PFF37" s="186"/>
      <c r="PFG37" s="186"/>
      <c r="PFH37" s="196"/>
      <c r="PFI37" s="182"/>
      <c r="PFJ37" s="183"/>
      <c r="PFK37" s="184"/>
      <c r="PFL37" s="186"/>
      <c r="PFM37" s="189"/>
      <c r="PFN37" s="186"/>
      <c r="PFO37" s="186"/>
      <c r="PFP37" s="186"/>
      <c r="PFQ37" s="188"/>
      <c r="PFR37" s="186"/>
      <c r="PFS37" s="186"/>
      <c r="PFT37" s="196"/>
      <c r="PFU37" s="182"/>
      <c r="PFV37" s="183"/>
      <c r="PFW37" s="184"/>
      <c r="PFX37" s="186"/>
      <c r="PFY37" s="189"/>
      <c r="PFZ37" s="186"/>
      <c r="PGA37" s="186"/>
      <c r="PGB37" s="186"/>
      <c r="PGC37" s="188"/>
      <c r="PGD37" s="186"/>
      <c r="PGE37" s="186"/>
      <c r="PGF37" s="196"/>
      <c r="PGG37" s="182"/>
      <c r="PGH37" s="183"/>
      <c r="PGI37" s="184"/>
      <c r="PGJ37" s="186"/>
      <c r="PGK37" s="189"/>
      <c r="PGL37" s="186"/>
      <c r="PGM37" s="186"/>
      <c r="PGN37" s="186"/>
      <c r="PGO37" s="188"/>
      <c r="PGP37" s="186"/>
      <c r="PGQ37" s="186"/>
      <c r="PGR37" s="196"/>
      <c r="PGS37" s="182"/>
      <c r="PGT37" s="183"/>
      <c r="PGU37" s="184"/>
      <c r="PGV37" s="186"/>
      <c r="PGW37" s="189"/>
      <c r="PGX37" s="186"/>
      <c r="PGY37" s="186"/>
      <c r="PGZ37" s="186"/>
      <c r="PHA37" s="188"/>
      <c r="PHB37" s="186"/>
      <c r="PHC37" s="186"/>
      <c r="PHD37" s="196"/>
      <c r="PHE37" s="182"/>
      <c r="PHF37" s="183"/>
      <c r="PHG37" s="184"/>
      <c r="PHH37" s="186"/>
      <c r="PHI37" s="189"/>
      <c r="PHJ37" s="186"/>
      <c r="PHK37" s="186"/>
      <c r="PHL37" s="186"/>
      <c r="PHM37" s="188"/>
      <c r="PHN37" s="186"/>
      <c r="PHO37" s="186"/>
      <c r="PHP37" s="196"/>
      <c r="PHQ37" s="182"/>
      <c r="PHR37" s="183"/>
      <c r="PHS37" s="184"/>
      <c r="PHT37" s="186"/>
      <c r="PHU37" s="189"/>
      <c r="PHV37" s="186"/>
      <c r="PHW37" s="186"/>
      <c r="PHX37" s="186"/>
      <c r="PHY37" s="188"/>
      <c r="PHZ37" s="186"/>
      <c r="PIA37" s="186"/>
      <c r="PIB37" s="196"/>
      <c r="PIC37" s="182"/>
      <c r="PID37" s="183"/>
      <c r="PIE37" s="184"/>
      <c r="PIF37" s="186"/>
      <c r="PIG37" s="189"/>
      <c r="PIH37" s="186"/>
      <c r="PII37" s="186"/>
      <c r="PIJ37" s="186"/>
      <c r="PIK37" s="188"/>
      <c r="PIL37" s="186"/>
      <c r="PIM37" s="186"/>
      <c r="PIN37" s="196"/>
      <c r="PIO37" s="182"/>
      <c r="PIP37" s="183"/>
      <c r="PIQ37" s="184"/>
      <c r="PIR37" s="186"/>
      <c r="PIS37" s="189"/>
      <c r="PIT37" s="186"/>
      <c r="PIU37" s="186"/>
      <c r="PIV37" s="186"/>
      <c r="PIW37" s="188"/>
      <c r="PIX37" s="186"/>
      <c r="PIY37" s="186"/>
      <c r="PIZ37" s="196"/>
      <c r="PJA37" s="182"/>
      <c r="PJB37" s="183"/>
      <c r="PJC37" s="184"/>
      <c r="PJD37" s="186"/>
      <c r="PJE37" s="189"/>
      <c r="PJF37" s="186"/>
      <c r="PJG37" s="186"/>
      <c r="PJH37" s="186"/>
      <c r="PJI37" s="188"/>
      <c r="PJJ37" s="186"/>
      <c r="PJK37" s="186"/>
      <c r="PJL37" s="196"/>
      <c r="PJM37" s="182"/>
      <c r="PJN37" s="183"/>
      <c r="PJO37" s="184"/>
      <c r="PJP37" s="186"/>
      <c r="PJQ37" s="189"/>
      <c r="PJR37" s="186"/>
      <c r="PJS37" s="186"/>
      <c r="PJT37" s="186"/>
      <c r="PJU37" s="188"/>
      <c r="PJV37" s="186"/>
      <c r="PJW37" s="186"/>
      <c r="PJX37" s="196"/>
      <c r="PJY37" s="182"/>
      <c r="PJZ37" s="183"/>
      <c r="PKA37" s="184"/>
      <c r="PKB37" s="186"/>
      <c r="PKC37" s="189"/>
      <c r="PKD37" s="186"/>
      <c r="PKE37" s="186"/>
      <c r="PKF37" s="186"/>
      <c r="PKG37" s="188"/>
      <c r="PKH37" s="186"/>
      <c r="PKI37" s="186"/>
      <c r="PKJ37" s="196"/>
      <c r="PKK37" s="182"/>
      <c r="PKL37" s="183"/>
      <c r="PKM37" s="184"/>
      <c r="PKN37" s="186"/>
      <c r="PKO37" s="189"/>
      <c r="PKP37" s="186"/>
      <c r="PKQ37" s="186"/>
      <c r="PKR37" s="186"/>
      <c r="PKS37" s="188"/>
      <c r="PKT37" s="186"/>
      <c r="PKU37" s="186"/>
      <c r="PKV37" s="196"/>
      <c r="PKW37" s="182"/>
      <c r="PKX37" s="183"/>
      <c r="PKY37" s="184"/>
      <c r="PKZ37" s="186"/>
      <c r="PLA37" s="189"/>
      <c r="PLB37" s="186"/>
      <c r="PLC37" s="186"/>
      <c r="PLD37" s="186"/>
      <c r="PLE37" s="188"/>
      <c r="PLF37" s="186"/>
      <c r="PLG37" s="186"/>
      <c r="PLH37" s="196"/>
      <c r="PLI37" s="182"/>
      <c r="PLJ37" s="183"/>
      <c r="PLK37" s="184"/>
      <c r="PLL37" s="186"/>
      <c r="PLM37" s="189"/>
      <c r="PLN37" s="186"/>
      <c r="PLO37" s="186"/>
      <c r="PLP37" s="186"/>
      <c r="PLQ37" s="188"/>
      <c r="PLR37" s="186"/>
      <c r="PLS37" s="186"/>
      <c r="PLT37" s="196"/>
      <c r="PLU37" s="182"/>
      <c r="PLV37" s="183"/>
      <c r="PLW37" s="184"/>
      <c r="PLX37" s="186"/>
      <c r="PLY37" s="189"/>
      <c r="PLZ37" s="186"/>
      <c r="PMA37" s="186"/>
      <c r="PMB37" s="186"/>
      <c r="PMC37" s="188"/>
      <c r="PMD37" s="186"/>
      <c r="PME37" s="186"/>
      <c r="PMF37" s="196"/>
      <c r="PMG37" s="182"/>
      <c r="PMH37" s="183"/>
      <c r="PMI37" s="184"/>
      <c r="PMJ37" s="186"/>
      <c r="PMK37" s="189"/>
      <c r="PML37" s="186"/>
      <c r="PMM37" s="186"/>
      <c r="PMN37" s="186"/>
      <c r="PMO37" s="188"/>
      <c r="PMP37" s="186"/>
      <c r="PMQ37" s="186"/>
      <c r="PMR37" s="196"/>
      <c r="PMS37" s="182"/>
      <c r="PMT37" s="183"/>
      <c r="PMU37" s="184"/>
      <c r="PMV37" s="186"/>
      <c r="PMW37" s="189"/>
      <c r="PMX37" s="186"/>
      <c r="PMY37" s="186"/>
      <c r="PMZ37" s="186"/>
      <c r="PNA37" s="188"/>
      <c r="PNB37" s="186"/>
      <c r="PNC37" s="186"/>
      <c r="PND37" s="196"/>
      <c r="PNE37" s="182"/>
      <c r="PNF37" s="183"/>
      <c r="PNG37" s="184"/>
      <c r="PNH37" s="186"/>
      <c r="PNI37" s="189"/>
      <c r="PNJ37" s="186"/>
      <c r="PNK37" s="186"/>
      <c r="PNL37" s="186"/>
      <c r="PNM37" s="188"/>
      <c r="PNN37" s="186"/>
      <c r="PNO37" s="186"/>
      <c r="PNP37" s="196"/>
      <c r="PNQ37" s="182"/>
      <c r="PNR37" s="183"/>
      <c r="PNS37" s="184"/>
      <c r="PNT37" s="186"/>
      <c r="PNU37" s="189"/>
      <c r="PNV37" s="186"/>
      <c r="PNW37" s="186"/>
      <c r="PNX37" s="186"/>
      <c r="PNY37" s="188"/>
      <c r="PNZ37" s="186"/>
      <c r="POA37" s="186"/>
      <c r="POB37" s="196"/>
      <c r="POC37" s="182"/>
      <c r="POD37" s="183"/>
      <c r="POE37" s="184"/>
      <c r="POF37" s="186"/>
      <c r="POG37" s="189"/>
      <c r="POH37" s="186"/>
      <c r="POI37" s="186"/>
      <c r="POJ37" s="186"/>
      <c r="POK37" s="188"/>
      <c r="POL37" s="186"/>
      <c r="POM37" s="186"/>
      <c r="PON37" s="196"/>
      <c r="POO37" s="182"/>
      <c r="POP37" s="183"/>
      <c r="POQ37" s="184"/>
      <c r="POR37" s="186"/>
      <c r="POS37" s="189"/>
      <c r="POT37" s="186"/>
      <c r="POU37" s="186"/>
      <c r="POV37" s="186"/>
      <c r="POW37" s="188"/>
      <c r="POX37" s="186"/>
      <c r="POY37" s="186"/>
      <c r="POZ37" s="196"/>
      <c r="PPA37" s="182"/>
      <c r="PPB37" s="183"/>
      <c r="PPC37" s="184"/>
      <c r="PPD37" s="186"/>
      <c r="PPE37" s="189"/>
      <c r="PPF37" s="186"/>
      <c r="PPG37" s="186"/>
      <c r="PPH37" s="186"/>
      <c r="PPI37" s="188"/>
      <c r="PPJ37" s="186"/>
      <c r="PPK37" s="186"/>
      <c r="PPL37" s="196"/>
      <c r="PPM37" s="182"/>
      <c r="PPN37" s="183"/>
      <c r="PPO37" s="184"/>
      <c r="PPP37" s="186"/>
      <c r="PPQ37" s="189"/>
      <c r="PPR37" s="186"/>
      <c r="PPS37" s="186"/>
      <c r="PPT37" s="186"/>
      <c r="PPU37" s="188"/>
      <c r="PPV37" s="186"/>
      <c r="PPW37" s="186"/>
      <c r="PPX37" s="196"/>
      <c r="PPY37" s="182"/>
      <c r="PPZ37" s="183"/>
      <c r="PQA37" s="184"/>
      <c r="PQB37" s="186"/>
      <c r="PQC37" s="189"/>
      <c r="PQD37" s="186"/>
      <c r="PQE37" s="186"/>
      <c r="PQF37" s="186"/>
      <c r="PQG37" s="188"/>
      <c r="PQH37" s="186"/>
      <c r="PQI37" s="186"/>
      <c r="PQJ37" s="196"/>
      <c r="PQK37" s="182"/>
      <c r="PQL37" s="183"/>
      <c r="PQM37" s="184"/>
      <c r="PQN37" s="186"/>
      <c r="PQO37" s="189"/>
      <c r="PQP37" s="186"/>
      <c r="PQQ37" s="186"/>
      <c r="PQR37" s="186"/>
      <c r="PQS37" s="188"/>
      <c r="PQT37" s="186"/>
      <c r="PQU37" s="186"/>
      <c r="PQV37" s="196"/>
      <c r="PQW37" s="182"/>
      <c r="PQX37" s="183"/>
      <c r="PQY37" s="184"/>
      <c r="PQZ37" s="186"/>
      <c r="PRA37" s="189"/>
      <c r="PRB37" s="186"/>
      <c r="PRC37" s="186"/>
      <c r="PRD37" s="186"/>
      <c r="PRE37" s="188"/>
      <c r="PRF37" s="186"/>
      <c r="PRG37" s="186"/>
      <c r="PRH37" s="196"/>
      <c r="PRI37" s="182"/>
      <c r="PRJ37" s="183"/>
      <c r="PRK37" s="184"/>
      <c r="PRL37" s="186"/>
      <c r="PRM37" s="189"/>
      <c r="PRN37" s="186"/>
      <c r="PRO37" s="186"/>
      <c r="PRP37" s="186"/>
      <c r="PRQ37" s="188"/>
      <c r="PRR37" s="186"/>
      <c r="PRS37" s="186"/>
      <c r="PRT37" s="196"/>
      <c r="PRU37" s="182"/>
      <c r="PRV37" s="183"/>
      <c r="PRW37" s="184"/>
      <c r="PRX37" s="186"/>
      <c r="PRY37" s="189"/>
      <c r="PRZ37" s="186"/>
      <c r="PSA37" s="186"/>
      <c r="PSB37" s="186"/>
      <c r="PSC37" s="188"/>
      <c r="PSD37" s="186"/>
      <c r="PSE37" s="186"/>
      <c r="PSF37" s="196"/>
      <c r="PSG37" s="182"/>
      <c r="PSH37" s="183"/>
      <c r="PSI37" s="184"/>
      <c r="PSJ37" s="186"/>
      <c r="PSK37" s="189"/>
      <c r="PSL37" s="186"/>
      <c r="PSM37" s="186"/>
      <c r="PSN37" s="186"/>
      <c r="PSO37" s="188"/>
      <c r="PSP37" s="186"/>
      <c r="PSQ37" s="186"/>
      <c r="PSR37" s="196"/>
      <c r="PSS37" s="182"/>
      <c r="PST37" s="183"/>
      <c r="PSU37" s="184"/>
      <c r="PSV37" s="186"/>
      <c r="PSW37" s="189"/>
      <c r="PSX37" s="186"/>
      <c r="PSY37" s="186"/>
      <c r="PSZ37" s="186"/>
      <c r="PTA37" s="188"/>
      <c r="PTB37" s="186"/>
      <c r="PTC37" s="186"/>
      <c r="PTD37" s="196"/>
      <c r="PTE37" s="182"/>
      <c r="PTF37" s="183"/>
      <c r="PTG37" s="184"/>
      <c r="PTH37" s="186"/>
      <c r="PTI37" s="189"/>
      <c r="PTJ37" s="186"/>
      <c r="PTK37" s="186"/>
      <c r="PTL37" s="186"/>
      <c r="PTM37" s="188"/>
      <c r="PTN37" s="186"/>
      <c r="PTO37" s="186"/>
      <c r="PTP37" s="196"/>
      <c r="PTQ37" s="182"/>
      <c r="PTR37" s="183"/>
      <c r="PTS37" s="184"/>
      <c r="PTT37" s="186"/>
      <c r="PTU37" s="189"/>
      <c r="PTV37" s="186"/>
      <c r="PTW37" s="186"/>
      <c r="PTX37" s="186"/>
      <c r="PTY37" s="188"/>
      <c r="PTZ37" s="186"/>
      <c r="PUA37" s="186"/>
      <c r="PUB37" s="196"/>
      <c r="PUC37" s="182"/>
      <c r="PUD37" s="183"/>
      <c r="PUE37" s="184"/>
      <c r="PUF37" s="186"/>
      <c r="PUG37" s="189"/>
      <c r="PUH37" s="186"/>
      <c r="PUI37" s="186"/>
      <c r="PUJ37" s="186"/>
      <c r="PUK37" s="188"/>
      <c r="PUL37" s="186"/>
      <c r="PUM37" s="186"/>
      <c r="PUN37" s="196"/>
      <c r="PUO37" s="182"/>
      <c r="PUP37" s="183"/>
      <c r="PUQ37" s="184"/>
      <c r="PUR37" s="186"/>
      <c r="PUS37" s="189"/>
      <c r="PUT37" s="186"/>
      <c r="PUU37" s="186"/>
      <c r="PUV37" s="186"/>
      <c r="PUW37" s="188"/>
      <c r="PUX37" s="186"/>
      <c r="PUY37" s="186"/>
      <c r="PUZ37" s="196"/>
      <c r="PVA37" s="182"/>
      <c r="PVB37" s="183"/>
      <c r="PVC37" s="184"/>
      <c r="PVD37" s="186"/>
      <c r="PVE37" s="189"/>
      <c r="PVF37" s="186"/>
      <c r="PVG37" s="186"/>
      <c r="PVH37" s="186"/>
      <c r="PVI37" s="188"/>
      <c r="PVJ37" s="186"/>
      <c r="PVK37" s="186"/>
      <c r="PVL37" s="196"/>
      <c r="PVM37" s="182"/>
      <c r="PVN37" s="183"/>
      <c r="PVO37" s="184"/>
      <c r="PVP37" s="186"/>
      <c r="PVQ37" s="189"/>
      <c r="PVR37" s="186"/>
      <c r="PVS37" s="186"/>
      <c r="PVT37" s="186"/>
      <c r="PVU37" s="188"/>
      <c r="PVV37" s="186"/>
      <c r="PVW37" s="186"/>
      <c r="PVX37" s="196"/>
      <c r="PVY37" s="182"/>
      <c r="PVZ37" s="183"/>
      <c r="PWA37" s="184"/>
      <c r="PWB37" s="186"/>
      <c r="PWC37" s="189"/>
      <c r="PWD37" s="186"/>
      <c r="PWE37" s="186"/>
      <c r="PWF37" s="186"/>
      <c r="PWG37" s="188"/>
      <c r="PWH37" s="186"/>
      <c r="PWI37" s="186"/>
      <c r="PWJ37" s="196"/>
      <c r="PWK37" s="182"/>
      <c r="PWL37" s="183"/>
      <c r="PWM37" s="184"/>
      <c r="PWN37" s="186"/>
      <c r="PWO37" s="189"/>
      <c r="PWP37" s="186"/>
      <c r="PWQ37" s="186"/>
      <c r="PWR37" s="186"/>
      <c r="PWS37" s="188"/>
      <c r="PWT37" s="186"/>
      <c r="PWU37" s="186"/>
      <c r="PWV37" s="196"/>
      <c r="PWW37" s="182"/>
      <c r="PWX37" s="183"/>
      <c r="PWY37" s="184"/>
      <c r="PWZ37" s="186"/>
      <c r="PXA37" s="189"/>
      <c r="PXB37" s="186"/>
      <c r="PXC37" s="186"/>
      <c r="PXD37" s="186"/>
      <c r="PXE37" s="188"/>
      <c r="PXF37" s="186"/>
      <c r="PXG37" s="186"/>
      <c r="PXH37" s="196"/>
      <c r="PXI37" s="182"/>
      <c r="PXJ37" s="183"/>
      <c r="PXK37" s="184"/>
      <c r="PXL37" s="186"/>
      <c r="PXM37" s="189"/>
      <c r="PXN37" s="186"/>
      <c r="PXO37" s="186"/>
      <c r="PXP37" s="186"/>
      <c r="PXQ37" s="188"/>
      <c r="PXR37" s="186"/>
      <c r="PXS37" s="186"/>
      <c r="PXT37" s="196"/>
      <c r="PXU37" s="182"/>
      <c r="PXV37" s="183"/>
      <c r="PXW37" s="184"/>
      <c r="PXX37" s="186"/>
      <c r="PXY37" s="189"/>
      <c r="PXZ37" s="186"/>
      <c r="PYA37" s="186"/>
      <c r="PYB37" s="186"/>
      <c r="PYC37" s="188"/>
      <c r="PYD37" s="186"/>
      <c r="PYE37" s="186"/>
      <c r="PYF37" s="196"/>
      <c r="PYG37" s="182"/>
      <c r="PYH37" s="183"/>
      <c r="PYI37" s="184"/>
      <c r="PYJ37" s="186"/>
      <c r="PYK37" s="189"/>
      <c r="PYL37" s="186"/>
      <c r="PYM37" s="186"/>
      <c r="PYN37" s="186"/>
      <c r="PYO37" s="188"/>
      <c r="PYP37" s="186"/>
      <c r="PYQ37" s="186"/>
      <c r="PYR37" s="196"/>
      <c r="PYS37" s="182"/>
      <c r="PYT37" s="183"/>
      <c r="PYU37" s="184"/>
      <c r="PYV37" s="186"/>
      <c r="PYW37" s="189"/>
      <c r="PYX37" s="186"/>
      <c r="PYY37" s="186"/>
      <c r="PYZ37" s="186"/>
      <c r="PZA37" s="188"/>
      <c r="PZB37" s="186"/>
      <c r="PZC37" s="186"/>
      <c r="PZD37" s="196"/>
      <c r="PZE37" s="182"/>
      <c r="PZF37" s="183"/>
      <c r="PZG37" s="184"/>
      <c r="PZH37" s="186"/>
      <c r="PZI37" s="189"/>
      <c r="PZJ37" s="186"/>
      <c r="PZK37" s="186"/>
      <c r="PZL37" s="186"/>
      <c r="PZM37" s="188"/>
      <c r="PZN37" s="186"/>
      <c r="PZO37" s="186"/>
      <c r="PZP37" s="196"/>
      <c r="PZQ37" s="182"/>
      <c r="PZR37" s="183"/>
      <c r="PZS37" s="184"/>
      <c r="PZT37" s="186"/>
      <c r="PZU37" s="189"/>
      <c r="PZV37" s="186"/>
      <c r="PZW37" s="186"/>
      <c r="PZX37" s="186"/>
      <c r="PZY37" s="188"/>
      <c r="PZZ37" s="186"/>
      <c r="QAA37" s="186"/>
      <c r="QAB37" s="196"/>
      <c r="QAC37" s="182"/>
      <c r="QAD37" s="183"/>
      <c r="QAE37" s="184"/>
      <c r="QAF37" s="186"/>
      <c r="QAG37" s="189"/>
      <c r="QAH37" s="186"/>
      <c r="QAI37" s="186"/>
      <c r="QAJ37" s="186"/>
      <c r="QAK37" s="188"/>
      <c r="QAL37" s="186"/>
      <c r="QAM37" s="186"/>
      <c r="QAN37" s="196"/>
      <c r="QAO37" s="182"/>
      <c r="QAP37" s="183"/>
      <c r="QAQ37" s="184"/>
      <c r="QAR37" s="186"/>
      <c r="QAS37" s="189"/>
      <c r="QAT37" s="186"/>
      <c r="QAU37" s="186"/>
      <c r="QAV37" s="186"/>
      <c r="QAW37" s="188"/>
      <c r="QAX37" s="186"/>
      <c r="QAY37" s="186"/>
      <c r="QAZ37" s="196"/>
      <c r="QBA37" s="182"/>
      <c r="QBB37" s="183"/>
      <c r="QBC37" s="184"/>
      <c r="QBD37" s="186"/>
      <c r="QBE37" s="189"/>
      <c r="QBF37" s="186"/>
      <c r="QBG37" s="186"/>
      <c r="QBH37" s="186"/>
      <c r="QBI37" s="188"/>
      <c r="QBJ37" s="186"/>
      <c r="QBK37" s="186"/>
      <c r="QBL37" s="196"/>
      <c r="QBM37" s="182"/>
      <c r="QBN37" s="183"/>
      <c r="QBO37" s="184"/>
      <c r="QBP37" s="186"/>
      <c r="QBQ37" s="189"/>
      <c r="QBR37" s="186"/>
      <c r="QBS37" s="186"/>
      <c r="QBT37" s="186"/>
      <c r="QBU37" s="188"/>
      <c r="QBV37" s="186"/>
      <c r="QBW37" s="186"/>
      <c r="QBX37" s="196"/>
      <c r="QBY37" s="182"/>
      <c r="QBZ37" s="183"/>
      <c r="QCA37" s="184"/>
      <c r="QCB37" s="186"/>
      <c r="QCC37" s="189"/>
      <c r="QCD37" s="186"/>
      <c r="QCE37" s="186"/>
      <c r="QCF37" s="186"/>
      <c r="QCG37" s="188"/>
      <c r="QCH37" s="186"/>
      <c r="QCI37" s="186"/>
      <c r="QCJ37" s="196"/>
      <c r="QCK37" s="182"/>
      <c r="QCL37" s="183"/>
      <c r="QCM37" s="184"/>
      <c r="QCN37" s="186"/>
      <c r="QCO37" s="189"/>
      <c r="QCP37" s="186"/>
      <c r="QCQ37" s="186"/>
      <c r="QCR37" s="186"/>
      <c r="QCS37" s="188"/>
      <c r="QCT37" s="186"/>
      <c r="QCU37" s="186"/>
      <c r="QCV37" s="196"/>
      <c r="QCW37" s="182"/>
      <c r="QCX37" s="183"/>
      <c r="QCY37" s="184"/>
      <c r="QCZ37" s="186"/>
      <c r="QDA37" s="189"/>
      <c r="QDB37" s="186"/>
      <c r="QDC37" s="186"/>
      <c r="QDD37" s="186"/>
      <c r="QDE37" s="188"/>
      <c r="QDF37" s="186"/>
      <c r="QDG37" s="186"/>
      <c r="QDH37" s="196"/>
      <c r="QDI37" s="182"/>
      <c r="QDJ37" s="183"/>
      <c r="QDK37" s="184"/>
      <c r="QDL37" s="186"/>
      <c r="QDM37" s="189"/>
      <c r="QDN37" s="186"/>
      <c r="QDO37" s="186"/>
      <c r="QDP37" s="186"/>
      <c r="QDQ37" s="188"/>
      <c r="QDR37" s="186"/>
      <c r="QDS37" s="186"/>
      <c r="QDT37" s="196"/>
      <c r="QDU37" s="182"/>
      <c r="QDV37" s="183"/>
      <c r="QDW37" s="184"/>
      <c r="QDX37" s="186"/>
      <c r="QDY37" s="189"/>
      <c r="QDZ37" s="186"/>
      <c r="QEA37" s="186"/>
      <c r="QEB37" s="186"/>
      <c r="QEC37" s="188"/>
      <c r="QED37" s="186"/>
      <c r="QEE37" s="186"/>
      <c r="QEF37" s="196"/>
      <c r="QEG37" s="182"/>
      <c r="QEH37" s="183"/>
      <c r="QEI37" s="184"/>
      <c r="QEJ37" s="186"/>
      <c r="QEK37" s="189"/>
      <c r="QEL37" s="186"/>
      <c r="QEM37" s="186"/>
      <c r="QEN37" s="186"/>
      <c r="QEO37" s="188"/>
      <c r="QEP37" s="186"/>
      <c r="QEQ37" s="186"/>
      <c r="QER37" s="196"/>
      <c r="QES37" s="182"/>
      <c r="QET37" s="183"/>
      <c r="QEU37" s="184"/>
      <c r="QEV37" s="186"/>
      <c r="QEW37" s="189"/>
      <c r="QEX37" s="186"/>
      <c r="QEY37" s="186"/>
      <c r="QEZ37" s="186"/>
      <c r="QFA37" s="188"/>
      <c r="QFB37" s="186"/>
      <c r="QFC37" s="186"/>
      <c r="QFD37" s="196"/>
      <c r="QFE37" s="182"/>
      <c r="QFF37" s="183"/>
      <c r="QFG37" s="184"/>
      <c r="QFH37" s="186"/>
      <c r="QFI37" s="189"/>
      <c r="QFJ37" s="186"/>
      <c r="QFK37" s="186"/>
      <c r="QFL37" s="186"/>
      <c r="QFM37" s="188"/>
      <c r="QFN37" s="186"/>
      <c r="QFO37" s="186"/>
      <c r="QFP37" s="196"/>
      <c r="QFQ37" s="182"/>
      <c r="QFR37" s="183"/>
      <c r="QFS37" s="184"/>
      <c r="QFT37" s="186"/>
      <c r="QFU37" s="189"/>
      <c r="QFV37" s="186"/>
      <c r="QFW37" s="186"/>
      <c r="QFX37" s="186"/>
      <c r="QFY37" s="188"/>
      <c r="QFZ37" s="186"/>
      <c r="QGA37" s="186"/>
      <c r="QGB37" s="196"/>
      <c r="QGC37" s="182"/>
      <c r="QGD37" s="183"/>
      <c r="QGE37" s="184"/>
      <c r="QGF37" s="186"/>
      <c r="QGG37" s="189"/>
      <c r="QGH37" s="186"/>
      <c r="QGI37" s="186"/>
      <c r="QGJ37" s="186"/>
      <c r="QGK37" s="188"/>
      <c r="QGL37" s="186"/>
      <c r="QGM37" s="186"/>
      <c r="QGN37" s="196"/>
      <c r="QGO37" s="182"/>
      <c r="QGP37" s="183"/>
      <c r="QGQ37" s="184"/>
      <c r="QGR37" s="186"/>
      <c r="QGS37" s="189"/>
      <c r="QGT37" s="186"/>
      <c r="QGU37" s="186"/>
      <c r="QGV37" s="186"/>
      <c r="QGW37" s="188"/>
      <c r="QGX37" s="186"/>
      <c r="QGY37" s="186"/>
      <c r="QGZ37" s="196"/>
      <c r="QHA37" s="182"/>
      <c r="QHB37" s="183"/>
      <c r="QHC37" s="184"/>
      <c r="QHD37" s="186"/>
      <c r="QHE37" s="189"/>
      <c r="QHF37" s="186"/>
      <c r="QHG37" s="186"/>
      <c r="QHH37" s="186"/>
      <c r="QHI37" s="188"/>
      <c r="QHJ37" s="186"/>
      <c r="QHK37" s="186"/>
      <c r="QHL37" s="196"/>
      <c r="QHM37" s="182"/>
      <c r="QHN37" s="183"/>
      <c r="QHO37" s="184"/>
      <c r="QHP37" s="186"/>
      <c r="QHQ37" s="189"/>
      <c r="QHR37" s="186"/>
      <c r="QHS37" s="186"/>
      <c r="QHT37" s="186"/>
      <c r="QHU37" s="188"/>
      <c r="QHV37" s="186"/>
      <c r="QHW37" s="186"/>
      <c r="QHX37" s="196"/>
      <c r="QHY37" s="182"/>
      <c r="QHZ37" s="183"/>
      <c r="QIA37" s="184"/>
      <c r="QIB37" s="186"/>
      <c r="QIC37" s="189"/>
      <c r="QID37" s="186"/>
      <c r="QIE37" s="186"/>
      <c r="QIF37" s="186"/>
      <c r="QIG37" s="188"/>
      <c r="QIH37" s="186"/>
      <c r="QII37" s="186"/>
      <c r="QIJ37" s="196"/>
      <c r="QIK37" s="182"/>
      <c r="QIL37" s="183"/>
      <c r="QIM37" s="184"/>
      <c r="QIN37" s="186"/>
      <c r="QIO37" s="189"/>
      <c r="QIP37" s="186"/>
      <c r="QIQ37" s="186"/>
      <c r="QIR37" s="186"/>
      <c r="QIS37" s="188"/>
      <c r="QIT37" s="186"/>
      <c r="QIU37" s="186"/>
      <c r="QIV37" s="196"/>
      <c r="QIW37" s="182"/>
      <c r="QIX37" s="183"/>
      <c r="QIY37" s="184"/>
      <c r="QIZ37" s="186"/>
      <c r="QJA37" s="189"/>
      <c r="QJB37" s="186"/>
      <c r="QJC37" s="186"/>
      <c r="QJD37" s="186"/>
      <c r="QJE37" s="188"/>
      <c r="QJF37" s="186"/>
      <c r="QJG37" s="186"/>
      <c r="QJH37" s="196"/>
      <c r="QJI37" s="182"/>
      <c r="QJJ37" s="183"/>
      <c r="QJK37" s="184"/>
      <c r="QJL37" s="186"/>
      <c r="QJM37" s="189"/>
      <c r="QJN37" s="186"/>
      <c r="QJO37" s="186"/>
      <c r="QJP37" s="186"/>
      <c r="QJQ37" s="188"/>
      <c r="QJR37" s="186"/>
      <c r="QJS37" s="186"/>
      <c r="QJT37" s="196"/>
      <c r="QJU37" s="182"/>
      <c r="QJV37" s="183"/>
      <c r="QJW37" s="184"/>
      <c r="QJX37" s="186"/>
      <c r="QJY37" s="189"/>
      <c r="QJZ37" s="186"/>
      <c r="QKA37" s="186"/>
      <c r="QKB37" s="186"/>
      <c r="QKC37" s="188"/>
      <c r="QKD37" s="186"/>
      <c r="QKE37" s="186"/>
      <c r="QKF37" s="196"/>
      <c r="QKG37" s="182"/>
      <c r="QKH37" s="183"/>
      <c r="QKI37" s="184"/>
      <c r="QKJ37" s="186"/>
      <c r="QKK37" s="189"/>
      <c r="QKL37" s="186"/>
      <c r="QKM37" s="186"/>
      <c r="QKN37" s="186"/>
      <c r="QKO37" s="188"/>
      <c r="QKP37" s="186"/>
      <c r="QKQ37" s="186"/>
      <c r="QKR37" s="196"/>
      <c r="QKS37" s="182"/>
      <c r="QKT37" s="183"/>
      <c r="QKU37" s="184"/>
      <c r="QKV37" s="186"/>
      <c r="QKW37" s="189"/>
      <c r="QKX37" s="186"/>
      <c r="QKY37" s="186"/>
      <c r="QKZ37" s="186"/>
      <c r="QLA37" s="188"/>
      <c r="QLB37" s="186"/>
      <c r="QLC37" s="186"/>
      <c r="QLD37" s="196"/>
      <c r="QLE37" s="182"/>
      <c r="QLF37" s="183"/>
      <c r="QLG37" s="184"/>
      <c r="QLH37" s="186"/>
      <c r="QLI37" s="189"/>
      <c r="QLJ37" s="186"/>
      <c r="QLK37" s="186"/>
      <c r="QLL37" s="186"/>
      <c r="QLM37" s="188"/>
      <c r="QLN37" s="186"/>
      <c r="QLO37" s="186"/>
      <c r="QLP37" s="196"/>
      <c r="QLQ37" s="182"/>
      <c r="QLR37" s="183"/>
      <c r="QLS37" s="184"/>
      <c r="QLT37" s="186"/>
      <c r="QLU37" s="189"/>
      <c r="QLV37" s="186"/>
      <c r="QLW37" s="186"/>
      <c r="QLX37" s="186"/>
      <c r="QLY37" s="188"/>
      <c r="QLZ37" s="186"/>
      <c r="QMA37" s="186"/>
      <c r="QMB37" s="196"/>
      <c r="QMC37" s="182"/>
      <c r="QMD37" s="183"/>
      <c r="QME37" s="184"/>
      <c r="QMF37" s="186"/>
      <c r="QMG37" s="189"/>
      <c r="QMH37" s="186"/>
      <c r="QMI37" s="186"/>
      <c r="QMJ37" s="186"/>
      <c r="QMK37" s="188"/>
      <c r="QML37" s="186"/>
      <c r="QMM37" s="186"/>
      <c r="QMN37" s="196"/>
      <c r="QMO37" s="182"/>
      <c r="QMP37" s="183"/>
      <c r="QMQ37" s="184"/>
      <c r="QMR37" s="186"/>
      <c r="QMS37" s="189"/>
      <c r="QMT37" s="186"/>
      <c r="QMU37" s="186"/>
      <c r="QMV37" s="186"/>
      <c r="QMW37" s="188"/>
      <c r="QMX37" s="186"/>
      <c r="QMY37" s="186"/>
      <c r="QMZ37" s="196"/>
      <c r="QNA37" s="182"/>
      <c r="QNB37" s="183"/>
      <c r="QNC37" s="184"/>
      <c r="QND37" s="186"/>
      <c r="QNE37" s="189"/>
      <c r="QNF37" s="186"/>
      <c r="QNG37" s="186"/>
      <c r="QNH37" s="186"/>
      <c r="QNI37" s="188"/>
      <c r="QNJ37" s="186"/>
      <c r="QNK37" s="186"/>
      <c r="QNL37" s="196"/>
      <c r="QNM37" s="182"/>
      <c r="QNN37" s="183"/>
      <c r="QNO37" s="184"/>
      <c r="QNP37" s="186"/>
      <c r="QNQ37" s="189"/>
      <c r="QNR37" s="186"/>
      <c r="QNS37" s="186"/>
      <c r="QNT37" s="186"/>
      <c r="QNU37" s="188"/>
      <c r="QNV37" s="186"/>
      <c r="QNW37" s="186"/>
      <c r="QNX37" s="196"/>
      <c r="QNY37" s="182"/>
      <c r="QNZ37" s="183"/>
      <c r="QOA37" s="184"/>
      <c r="QOB37" s="186"/>
      <c r="QOC37" s="189"/>
      <c r="QOD37" s="186"/>
      <c r="QOE37" s="186"/>
      <c r="QOF37" s="186"/>
      <c r="QOG37" s="188"/>
      <c r="QOH37" s="186"/>
      <c r="QOI37" s="186"/>
      <c r="QOJ37" s="196"/>
      <c r="QOK37" s="182"/>
      <c r="QOL37" s="183"/>
      <c r="QOM37" s="184"/>
      <c r="QON37" s="186"/>
      <c r="QOO37" s="189"/>
      <c r="QOP37" s="186"/>
      <c r="QOQ37" s="186"/>
      <c r="QOR37" s="186"/>
      <c r="QOS37" s="188"/>
      <c r="QOT37" s="186"/>
      <c r="QOU37" s="186"/>
      <c r="QOV37" s="196"/>
      <c r="QOW37" s="182"/>
      <c r="QOX37" s="183"/>
      <c r="QOY37" s="184"/>
      <c r="QOZ37" s="186"/>
      <c r="QPA37" s="189"/>
      <c r="QPB37" s="186"/>
      <c r="QPC37" s="186"/>
      <c r="QPD37" s="186"/>
      <c r="QPE37" s="188"/>
      <c r="QPF37" s="186"/>
      <c r="QPG37" s="186"/>
      <c r="QPH37" s="196"/>
      <c r="QPI37" s="182"/>
      <c r="QPJ37" s="183"/>
      <c r="QPK37" s="184"/>
      <c r="QPL37" s="186"/>
      <c r="QPM37" s="189"/>
      <c r="QPN37" s="186"/>
      <c r="QPO37" s="186"/>
      <c r="QPP37" s="186"/>
      <c r="QPQ37" s="188"/>
      <c r="QPR37" s="186"/>
      <c r="QPS37" s="186"/>
      <c r="QPT37" s="196"/>
      <c r="QPU37" s="182"/>
      <c r="QPV37" s="183"/>
      <c r="QPW37" s="184"/>
      <c r="QPX37" s="186"/>
      <c r="QPY37" s="189"/>
      <c r="QPZ37" s="186"/>
      <c r="QQA37" s="186"/>
      <c r="QQB37" s="186"/>
      <c r="QQC37" s="188"/>
      <c r="QQD37" s="186"/>
      <c r="QQE37" s="186"/>
      <c r="QQF37" s="196"/>
      <c r="QQG37" s="182"/>
      <c r="QQH37" s="183"/>
      <c r="QQI37" s="184"/>
      <c r="QQJ37" s="186"/>
      <c r="QQK37" s="189"/>
      <c r="QQL37" s="186"/>
      <c r="QQM37" s="186"/>
      <c r="QQN37" s="186"/>
      <c r="QQO37" s="188"/>
      <c r="QQP37" s="186"/>
      <c r="QQQ37" s="186"/>
      <c r="QQR37" s="196"/>
      <c r="QQS37" s="182"/>
      <c r="QQT37" s="183"/>
      <c r="QQU37" s="184"/>
      <c r="QQV37" s="186"/>
      <c r="QQW37" s="189"/>
      <c r="QQX37" s="186"/>
      <c r="QQY37" s="186"/>
      <c r="QQZ37" s="186"/>
      <c r="QRA37" s="188"/>
      <c r="QRB37" s="186"/>
      <c r="QRC37" s="186"/>
      <c r="QRD37" s="196"/>
      <c r="QRE37" s="182"/>
      <c r="QRF37" s="183"/>
      <c r="QRG37" s="184"/>
      <c r="QRH37" s="186"/>
      <c r="QRI37" s="189"/>
      <c r="QRJ37" s="186"/>
      <c r="QRK37" s="186"/>
      <c r="QRL37" s="186"/>
      <c r="QRM37" s="188"/>
      <c r="QRN37" s="186"/>
      <c r="QRO37" s="186"/>
      <c r="QRP37" s="196"/>
      <c r="QRQ37" s="182"/>
      <c r="QRR37" s="183"/>
      <c r="QRS37" s="184"/>
      <c r="QRT37" s="186"/>
      <c r="QRU37" s="189"/>
      <c r="QRV37" s="186"/>
      <c r="QRW37" s="186"/>
      <c r="QRX37" s="186"/>
      <c r="QRY37" s="188"/>
      <c r="QRZ37" s="186"/>
      <c r="QSA37" s="186"/>
      <c r="QSB37" s="196"/>
      <c r="QSC37" s="182"/>
      <c r="QSD37" s="183"/>
      <c r="QSE37" s="184"/>
      <c r="QSF37" s="186"/>
      <c r="QSG37" s="189"/>
      <c r="QSH37" s="186"/>
      <c r="QSI37" s="186"/>
      <c r="QSJ37" s="186"/>
      <c r="QSK37" s="188"/>
      <c r="QSL37" s="186"/>
      <c r="QSM37" s="186"/>
      <c r="QSN37" s="196"/>
      <c r="QSO37" s="182"/>
      <c r="QSP37" s="183"/>
      <c r="QSQ37" s="184"/>
      <c r="QSR37" s="186"/>
      <c r="QSS37" s="189"/>
      <c r="QST37" s="186"/>
      <c r="QSU37" s="186"/>
      <c r="QSV37" s="186"/>
      <c r="QSW37" s="188"/>
      <c r="QSX37" s="186"/>
      <c r="QSY37" s="186"/>
      <c r="QSZ37" s="196"/>
      <c r="QTA37" s="182"/>
      <c r="QTB37" s="183"/>
      <c r="QTC37" s="184"/>
      <c r="QTD37" s="186"/>
      <c r="QTE37" s="189"/>
      <c r="QTF37" s="186"/>
      <c r="QTG37" s="186"/>
      <c r="QTH37" s="186"/>
      <c r="QTI37" s="188"/>
      <c r="QTJ37" s="186"/>
      <c r="QTK37" s="186"/>
      <c r="QTL37" s="196"/>
      <c r="QTM37" s="182"/>
      <c r="QTN37" s="183"/>
      <c r="QTO37" s="184"/>
      <c r="QTP37" s="186"/>
      <c r="QTQ37" s="189"/>
      <c r="QTR37" s="186"/>
      <c r="QTS37" s="186"/>
      <c r="QTT37" s="186"/>
      <c r="QTU37" s="188"/>
      <c r="QTV37" s="186"/>
      <c r="QTW37" s="186"/>
      <c r="QTX37" s="196"/>
      <c r="QTY37" s="182"/>
      <c r="QTZ37" s="183"/>
      <c r="QUA37" s="184"/>
      <c r="QUB37" s="186"/>
      <c r="QUC37" s="189"/>
      <c r="QUD37" s="186"/>
      <c r="QUE37" s="186"/>
      <c r="QUF37" s="186"/>
      <c r="QUG37" s="188"/>
      <c r="QUH37" s="186"/>
      <c r="QUI37" s="186"/>
      <c r="QUJ37" s="196"/>
      <c r="QUK37" s="182"/>
      <c r="QUL37" s="183"/>
      <c r="QUM37" s="184"/>
      <c r="QUN37" s="186"/>
      <c r="QUO37" s="189"/>
      <c r="QUP37" s="186"/>
      <c r="QUQ37" s="186"/>
      <c r="QUR37" s="186"/>
      <c r="QUS37" s="188"/>
      <c r="QUT37" s="186"/>
      <c r="QUU37" s="186"/>
      <c r="QUV37" s="196"/>
      <c r="QUW37" s="182"/>
      <c r="QUX37" s="183"/>
      <c r="QUY37" s="184"/>
      <c r="QUZ37" s="186"/>
      <c r="QVA37" s="189"/>
      <c r="QVB37" s="186"/>
      <c r="QVC37" s="186"/>
      <c r="QVD37" s="186"/>
      <c r="QVE37" s="188"/>
      <c r="QVF37" s="186"/>
      <c r="QVG37" s="186"/>
      <c r="QVH37" s="196"/>
      <c r="QVI37" s="182"/>
      <c r="QVJ37" s="183"/>
      <c r="QVK37" s="184"/>
      <c r="QVL37" s="186"/>
      <c r="QVM37" s="189"/>
      <c r="QVN37" s="186"/>
      <c r="QVO37" s="186"/>
      <c r="QVP37" s="186"/>
      <c r="QVQ37" s="188"/>
      <c r="QVR37" s="186"/>
      <c r="QVS37" s="186"/>
      <c r="QVT37" s="196"/>
      <c r="QVU37" s="182"/>
      <c r="QVV37" s="183"/>
      <c r="QVW37" s="184"/>
      <c r="QVX37" s="186"/>
      <c r="QVY37" s="189"/>
      <c r="QVZ37" s="186"/>
      <c r="QWA37" s="186"/>
      <c r="QWB37" s="186"/>
      <c r="QWC37" s="188"/>
      <c r="QWD37" s="186"/>
      <c r="QWE37" s="186"/>
      <c r="QWF37" s="196"/>
      <c r="QWG37" s="182"/>
      <c r="QWH37" s="183"/>
      <c r="QWI37" s="184"/>
      <c r="QWJ37" s="186"/>
      <c r="QWK37" s="189"/>
      <c r="QWL37" s="186"/>
      <c r="QWM37" s="186"/>
      <c r="QWN37" s="186"/>
      <c r="QWO37" s="188"/>
      <c r="QWP37" s="186"/>
      <c r="QWQ37" s="186"/>
      <c r="QWR37" s="196"/>
      <c r="QWS37" s="182"/>
      <c r="QWT37" s="183"/>
      <c r="QWU37" s="184"/>
      <c r="QWV37" s="186"/>
      <c r="QWW37" s="189"/>
      <c r="QWX37" s="186"/>
      <c r="QWY37" s="186"/>
      <c r="QWZ37" s="186"/>
      <c r="QXA37" s="188"/>
      <c r="QXB37" s="186"/>
      <c r="QXC37" s="186"/>
      <c r="QXD37" s="196"/>
      <c r="QXE37" s="182"/>
      <c r="QXF37" s="183"/>
      <c r="QXG37" s="184"/>
      <c r="QXH37" s="186"/>
      <c r="QXI37" s="189"/>
      <c r="QXJ37" s="186"/>
      <c r="QXK37" s="186"/>
      <c r="QXL37" s="186"/>
      <c r="QXM37" s="188"/>
      <c r="QXN37" s="186"/>
      <c r="QXO37" s="186"/>
      <c r="QXP37" s="196"/>
      <c r="QXQ37" s="182"/>
      <c r="QXR37" s="183"/>
      <c r="QXS37" s="184"/>
      <c r="QXT37" s="186"/>
      <c r="QXU37" s="189"/>
      <c r="QXV37" s="186"/>
      <c r="QXW37" s="186"/>
      <c r="QXX37" s="186"/>
      <c r="QXY37" s="188"/>
      <c r="QXZ37" s="186"/>
      <c r="QYA37" s="186"/>
      <c r="QYB37" s="196"/>
      <c r="QYC37" s="182"/>
      <c r="QYD37" s="183"/>
      <c r="QYE37" s="184"/>
      <c r="QYF37" s="186"/>
      <c r="QYG37" s="189"/>
      <c r="QYH37" s="186"/>
      <c r="QYI37" s="186"/>
      <c r="QYJ37" s="186"/>
      <c r="QYK37" s="188"/>
      <c r="QYL37" s="186"/>
      <c r="QYM37" s="186"/>
      <c r="QYN37" s="196"/>
      <c r="QYO37" s="182"/>
      <c r="QYP37" s="183"/>
      <c r="QYQ37" s="184"/>
      <c r="QYR37" s="186"/>
      <c r="QYS37" s="189"/>
      <c r="QYT37" s="186"/>
      <c r="QYU37" s="186"/>
      <c r="QYV37" s="186"/>
      <c r="QYW37" s="188"/>
      <c r="QYX37" s="186"/>
      <c r="QYY37" s="186"/>
      <c r="QYZ37" s="196"/>
      <c r="QZA37" s="182"/>
      <c r="QZB37" s="183"/>
      <c r="QZC37" s="184"/>
      <c r="QZD37" s="186"/>
      <c r="QZE37" s="189"/>
      <c r="QZF37" s="186"/>
      <c r="QZG37" s="186"/>
      <c r="QZH37" s="186"/>
      <c r="QZI37" s="188"/>
      <c r="QZJ37" s="186"/>
      <c r="QZK37" s="186"/>
      <c r="QZL37" s="196"/>
      <c r="QZM37" s="182"/>
      <c r="QZN37" s="183"/>
      <c r="QZO37" s="184"/>
      <c r="QZP37" s="186"/>
      <c r="QZQ37" s="189"/>
      <c r="QZR37" s="186"/>
      <c r="QZS37" s="186"/>
      <c r="QZT37" s="186"/>
      <c r="QZU37" s="188"/>
      <c r="QZV37" s="186"/>
      <c r="QZW37" s="186"/>
      <c r="QZX37" s="196"/>
      <c r="QZY37" s="182"/>
      <c r="QZZ37" s="183"/>
      <c r="RAA37" s="184"/>
      <c r="RAB37" s="186"/>
      <c r="RAC37" s="189"/>
      <c r="RAD37" s="186"/>
      <c r="RAE37" s="186"/>
      <c r="RAF37" s="186"/>
      <c r="RAG37" s="188"/>
      <c r="RAH37" s="186"/>
      <c r="RAI37" s="186"/>
      <c r="RAJ37" s="196"/>
      <c r="RAK37" s="182"/>
      <c r="RAL37" s="183"/>
      <c r="RAM37" s="184"/>
      <c r="RAN37" s="186"/>
      <c r="RAO37" s="189"/>
      <c r="RAP37" s="186"/>
      <c r="RAQ37" s="186"/>
      <c r="RAR37" s="186"/>
      <c r="RAS37" s="188"/>
      <c r="RAT37" s="186"/>
      <c r="RAU37" s="186"/>
      <c r="RAV37" s="196"/>
      <c r="RAW37" s="182"/>
      <c r="RAX37" s="183"/>
      <c r="RAY37" s="184"/>
      <c r="RAZ37" s="186"/>
      <c r="RBA37" s="189"/>
      <c r="RBB37" s="186"/>
      <c r="RBC37" s="186"/>
      <c r="RBD37" s="186"/>
      <c r="RBE37" s="188"/>
      <c r="RBF37" s="186"/>
      <c r="RBG37" s="186"/>
      <c r="RBH37" s="196"/>
      <c r="RBI37" s="182"/>
      <c r="RBJ37" s="183"/>
      <c r="RBK37" s="184"/>
      <c r="RBL37" s="186"/>
      <c r="RBM37" s="189"/>
      <c r="RBN37" s="186"/>
      <c r="RBO37" s="186"/>
      <c r="RBP37" s="186"/>
      <c r="RBQ37" s="188"/>
      <c r="RBR37" s="186"/>
      <c r="RBS37" s="186"/>
      <c r="RBT37" s="196"/>
      <c r="RBU37" s="182"/>
      <c r="RBV37" s="183"/>
      <c r="RBW37" s="184"/>
      <c r="RBX37" s="186"/>
      <c r="RBY37" s="189"/>
      <c r="RBZ37" s="186"/>
      <c r="RCA37" s="186"/>
      <c r="RCB37" s="186"/>
      <c r="RCC37" s="188"/>
      <c r="RCD37" s="186"/>
      <c r="RCE37" s="186"/>
      <c r="RCF37" s="196"/>
      <c r="RCG37" s="182"/>
      <c r="RCH37" s="183"/>
      <c r="RCI37" s="184"/>
      <c r="RCJ37" s="186"/>
      <c r="RCK37" s="189"/>
      <c r="RCL37" s="186"/>
      <c r="RCM37" s="186"/>
      <c r="RCN37" s="186"/>
      <c r="RCO37" s="188"/>
      <c r="RCP37" s="186"/>
      <c r="RCQ37" s="186"/>
      <c r="RCR37" s="196"/>
      <c r="RCS37" s="182"/>
      <c r="RCT37" s="183"/>
      <c r="RCU37" s="184"/>
      <c r="RCV37" s="186"/>
      <c r="RCW37" s="189"/>
      <c r="RCX37" s="186"/>
      <c r="RCY37" s="186"/>
      <c r="RCZ37" s="186"/>
      <c r="RDA37" s="188"/>
      <c r="RDB37" s="186"/>
      <c r="RDC37" s="186"/>
      <c r="RDD37" s="196"/>
      <c r="RDE37" s="182"/>
      <c r="RDF37" s="183"/>
      <c r="RDG37" s="184"/>
      <c r="RDH37" s="186"/>
      <c r="RDI37" s="189"/>
      <c r="RDJ37" s="186"/>
      <c r="RDK37" s="186"/>
      <c r="RDL37" s="186"/>
      <c r="RDM37" s="188"/>
      <c r="RDN37" s="186"/>
      <c r="RDO37" s="186"/>
      <c r="RDP37" s="196"/>
      <c r="RDQ37" s="182"/>
      <c r="RDR37" s="183"/>
      <c r="RDS37" s="184"/>
      <c r="RDT37" s="186"/>
      <c r="RDU37" s="189"/>
      <c r="RDV37" s="186"/>
      <c r="RDW37" s="186"/>
      <c r="RDX37" s="186"/>
      <c r="RDY37" s="188"/>
      <c r="RDZ37" s="186"/>
      <c r="REA37" s="186"/>
      <c r="REB37" s="196"/>
      <c r="REC37" s="182"/>
      <c r="RED37" s="183"/>
      <c r="REE37" s="184"/>
      <c r="REF37" s="186"/>
      <c r="REG37" s="189"/>
      <c r="REH37" s="186"/>
      <c r="REI37" s="186"/>
      <c r="REJ37" s="186"/>
      <c r="REK37" s="188"/>
      <c r="REL37" s="186"/>
      <c r="REM37" s="186"/>
      <c r="REN37" s="196"/>
      <c r="REO37" s="182"/>
      <c r="REP37" s="183"/>
      <c r="REQ37" s="184"/>
      <c r="RER37" s="186"/>
      <c r="RES37" s="189"/>
      <c r="RET37" s="186"/>
      <c r="REU37" s="186"/>
      <c r="REV37" s="186"/>
      <c r="REW37" s="188"/>
      <c r="REX37" s="186"/>
      <c r="REY37" s="186"/>
      <c r="REZ37" s="196"/>
      <c r="RFA37" s="182"/>
      <c r="RFB37" s="183"/>
      <c r="RFC37" s="184"/>
      <c r="RFD37" s="186"/>
      <c r="RFE37" s="189"/>
      <c r="RFF37" s="186"/>
      <c r="RFG37" s="186"/>
      <c r="RFH37" s="186"/>
      <c r="RFI37" s="188"/>
      <c r="RFJ37" s="186"/>
      <c r="RFK37" s="186"/>
      <c r="RFL37" s="196"/>
      <c r="RFM37" s="182"/>
      <c r="RFN37" s="183"/>
      <c r="RFO37" s="184"/>
      <c r="RFP37" s="186"/>
      <c r="RFQ37" s="189"/>
      <c r="RFR37" s="186"/>
      <c r="RFS37" s="186"/>
      <c r="RFT37" s="186"/>
      <c r="RFU37" s="188"/>
      <c r="RFV37" s="186"/>
      <c r="RFW37" s="186"/>
      <c r="RFX37" s="196"/>
      <c r="RFY37" s="182"/>
      <c r="RFZ37" s="183"/>
      <c r="RGA37" s="184"/>
      <c r="RGB37" s="186"/>
      <c r="RGC37" s="189"/>
      <c r="RGD37" s="186"/>
      <c r="RGE37" s="186"/>
      <c r="RGF37" s="186"/>
      <c r="RGG37" s="188"/>
      <c r="RGH37" s="186"/>
      <c r="RGI37" s="186"/>
      <c r="RGJ37" s="196"/>
      <c r="RGK37" s="182"/>
      <c r="RGL37" s="183"/>
      <c r="RGM37" s="184"/>
      <c r="RGN37" s="186"/>
      <c r="RGO37" s="189"/>
      <c r="RGP37" s="186"/>
      <c r="RGQ37" s="186"/>
      <c r="RGR37" s="186"/>
      <c r="RGS37" s="188"/>
      <c r="RGT37" s="186"/>
      <c r="RGU37" s="186"/>
      <c r="RGV37" s="196"/>
      <c r="RGW37" s="182"/>
      <c r="RGX37" s="183"/>
      <c r="RGY37" s="184"/>
      <c r="RGZ37" s="186"/>
      <c r="RHA37" s="189"/>
      <c r="RHB37" s="186"/>
      <c r="RHC37" s="186"/>
      <c r="RHD37" s="186"/>
      <c r="RHE37" s="188"/>
      <c r="RHF37" s="186"/>
      <c r="RHG37" s="186"/>
      <c r="RHH37" s="196"/>
      <c r="RHI37" s="182"/>
      <c r="RHJ37" s="183"/>
      <c r="RHK37" s="184"/>
      <c r="RHL37" s="186"/>
      <c r="RHM37" s="189"/>
      <c r="RHN37" s="186"/>
      <c r="RHO37" s="186"/>
      <c r="RHP37" s="186"/>
      <c r="RHQ37" s="188"/>
      <c r="RHR37" s="186"/>
      <c r="RHS37" s="186"/>
      <c r="RHT37" s="196"/>
      <c r="RHU37" s="182"/>
      <c r="RHV37" s="183"/>
      <c r="RHW37" s="184"/>
      <c r="RHX37" s="186"/>
      <c r="RHY37" s="189"/>
      <c r="RHZ37" s="186"/>
      <c r="RIA37" s="186"/>
      <c r="RIB37" s="186"/>
      <c r="RIC37" s="188"/>
      <c r="RID37" s="186"/>
      <c r="RIE37" s="186"/>
      <c r="RIF37" s="196"/>
      <c r="RIG37" s="182"/>
      <c r="RIH37" s="183"/>
      <c r="RII37" s="184"/>
      <c r="RIJ37" s="186"/>
      <c r="RIK37" s="189"/>
      <c r="RIL37" s="186"/>
      <c r="RIM37" s="186"/>
      <c r="RIN37" s="186"/>
      <c r="RIO37" s="188"/>
      <c r="RIP37" s="186"/>
      <c r="RIQ37" s="186"/>
      <c r="RIR37" s="196"/>
      <c r="RIS37" s="182"/>
      <c r="RIT37" s="183"/>
      <c r="RIU37" s="184"/>
      <c r="RIV37" s="186"/>
      <c r="RIW37" s="189"/>
      <c r="RIX37" s="186"/>
      <c r="RIY37" s="186"/>
      <c r="RIZ37" s="186"/>
      <c r="RJA37" s="188"/>
      <c r="RJB37" s="186"/>
      <c r="RJC37" s="186"/>
      <c r="RJD37" s="196"/>
      <c r="RJE37" s="182"/>
      <c r="RJF37" s="183"/>
      <c r="RJG37" s="184"/>
      <c r="RJH37" s="186"/>
      <c r="RJI37" s="189"/>
      <c r="RJJ37" s="186"/>
      <c r="RJK37" s="186"/>
      <c r="RJL37" s="186"/>
      <c r="RJM37" s="188"/>
      <c r="RJN37" s="186"/>
      <c r="RJO37" s="186"/>
      <c r="RJP37" s="196"/>
      <c r="RJQ37" s="182"/>
      <c r="RJR37" s="183"/>
      <c r="RJS37" s="184"/>
      <c r="RJT37" s="186"/>
      <c r="RJU37" s="189"/>
      <c r="RJV37" s="186"/>
      <c r="RJW37" s="186"/>
      <c r="RJX37" s="186"/>
      <c r="RJY37" s="188"/>
      <c r="RJZ37" s="186"/>
      <c r="RKA37" s="186"/>
      <c r="RKB37" s="196"/>
      <c r="RKC37" s="182"/>
      <c r="RKD37" s="183"/>
      <c r="RKE37" s="184"/>
      <c r="RKF37" s="186"/>
      <c r="RKG37" s="189"/>
      <c r="RKH37" s="186"/>
      <c r="RKI37" s="186"/>
      <c r="RKJ37" s="186"/>
      <c r="RKK37" s="188"/>
      <c r="RKL37" s="186"/>
      <c r="RKM37" s="186"/>
      <c r="RKN37" s="196"/>
      <c r="RKO37" s="182"/>
      <c r="RKP37" s="183"/>
      <c r="RKQ37" s="184"/>
      <c r="RKR37" s="186"/>
      <c r="RKS37" s="189"/>
      <c r="RKT37" s="186"/>
      <c r="RKU37" s="186"/>
      <c r="RKV37" s="186"/>
      <c r="RKW37" s="188"/>
      <c r="RKX37" s="186"/>
      <c r="RKY37" s="186"/>
      <c r="RKZ37" s="196"/>
      <c r="RLA37" s="182"/>
      <c r="RLB37" s="183"/>
      <c r="RLC37" s="184"/>
      <c r="RLD37" s="186"/>
      <c r="RLE37" s="189"/>
      <c r="RLF37" s="186"/>
      <c r="RLG37" s="186"/>
      <c r="RLH37" s="186"/>
      <c r="RLI37" s="188"/>
      <c r="RLJ37" s="186"/>
      <c r="RLK37" s="186"/>
      <c r="RLL37" s="196"/>
      <c r="RLM37" s="182"/>
      <c r="RLN37" s="183"/>
      <c r="RLO37" s="184"/>
      <c r="RLP37" s="186"/>
      <c r="RLQ37" s="189"/>
      <c r="RLR37" s="186"/>
      <c r="RLS37" s="186"/>
      <c r="RLT37" s="186"/>
      <c r="RLU37" s="188"/>
      <c r="RLV37" s="186"/>
      <c r="RLW37" s="186"/>
      <c r="RLX37" s="196"/>
      <c r="RLY37" s="182"/>
      <c r="RLZ37" s="183"/>
      <c r="RMA37" s="184"/>
      <c r="RMB37" s="186"/>
      <c r="RMC37" s="189"/>
      <c r="RMD37" s="186"/>
      <c r="RME37" s="186"/>
      <c r="RMF37" s="186"/>
      <c r="RMG37" s="188"/>
      <c r="RMH37" s="186"/>
      <c r="RMI37" s="186"/>
      <c r="RMJ37" s="196"/>
      <c r="RMK37" s="182"/>
      <c r="RML37" s="183"/>
      <c r="RMM37" s="184"/>
      <c r="RMN37" s="186"/>
      <c r="RMO37" s="189"/>
      <c r="RMP37" s="186"/>
      <c r="RMQ37" s="186"/>
      <c r="RMR37" s="186"/>
      <c r="RMS37" s="188"/>
      <c r="RMT37" s="186"/>
      <c r="RMU37" s="186"/>
      <c r="RMV37" s="196"/>
      <c r="RMW37" s="182"/>
      <c r="RMX37" s="183"/>
      <c r="RMY37" s="184"/>
      <c r="RMZ37" s="186"/>
      <c r="RNA37" s="189"/>
      <c r="RNB37" s="186"/>
      <c r="RNC37" s="186"/>
      <c r="RND37" s="186"/>
      <c r="RNE37" s="188"/>
      <c r="RNF37" s="186"/>
      <c r="RNG37" s="186"/>
      <c r="RNH37" s="196"/>
      <c r="RNI37" s="182"/>
      <c r="RNJ37" s="183"/>
      <c r="RNK37" s="184"/>
      <c r="RNL37" s="186"/>
      <c r="RNM37" s="189"/>
      <c r="RNN37" s="186"/>
      <c r="RNO37" s="186"/>
      <c r="RNP37" s="186"/>
      <c r="RNQ37" s="188"/>
      <c r="RNR37" s="186"/>
      <c r="RNS37" s="186"/>
      <c r="RNT37" s="196"/>
      <c r="RNU37" s="182"/>
      <c r="RNV37" s="183"/>
      <c r="RNW37" s="184"/>
      <c r="RNX37" s="186"/>
      <c r="RNY37" s="189"/>
      <c r="RNZ37" s="186"/>
      <c r="ROA37" s="186"/>
      <c r="ROB37" s="186"/>
      <c r="ROC37" s="188"/>
      <c r="ROD37" s="186"/>
      <c r="ROE37" s="186"/>
      <c r="ROF37" s="196"/>
      <c r="ROG37" s="182"/>
      <c r="ROH37" s="183"/>
      <c r="ROI37" s="184"/>
      <c r="ROJ37" s="186"/>
      <c r="ROK37" s="189"/>
      <c r="ROL37" s="186"/>
      <c r="ROM37" s="186"/>
      <c r="RON37" s="186"/>
      <c r="ROO37" s="188"/>
      <c r="ROP37" s="186"/>
      <c r="ROQ37" s="186"/>
      <c r="ROR37" s="196"/>
      <c r="ROS37" s="182"/>
      <c r="ROT37" s="183"/>
      <c r="ROU37" s="184"/>
      <c r="ROV37" s="186"/>
      <c r="ROW37" s="189"/>
      <c r="ROX37" s="186"/>
      <c r="ROY37" s="186"/>
      <c r="ROZ37" s="186"/>
      <c r="RPA37" s="188"/>
      <c r="RPB37" s="186"/>
      <c r="RPC37" s="186"/>
      <c r="RPD37" s="196"/>
      <c r="RPE37" s="182"/>
      <c r="RPF37" s="183"/>
      <c r="RPG37" s="184"/>
      <c r="RPH37" s="186"/>
      <c r="RPI37" s="189"/>
      <c r="RPJ37" s="186"/>
      <c r="RPK37" s="186"/>
      <c r="RPL37" s="186"/>
      <c r="RPM37" s="188"/>
      <c r="RPN37" s="186"/>
      <c r="RPO37" s="186"/>
      <c r="RPP37" s="196"/>
      <c r="RPQ37" s="182"/>
      <c r="RPR37" s="183"/>
      <c r="RPS37" s="184"/>
      <c r="RPT37" s="186"/>
      <c r="RPU37" s="189"/>
      <c r="RPV37" s="186"/>
      <c r="RPW37" s="186"/>
      <c r="RPX37" s="186"/>
      <c r="RPY37" s="188"/>
      <c r="RPZ37" s="186"/>
      <c r="RQA37" s="186"/>
      <c r="RQB37" s="196"/>
      <c r="RQC37" s="182"/>
      <c r="RQD37" s="183"/>
      <c r="RQE37" s="184"/>
      <c r="RQF37" s="186"/>
      <c r="RQG37" s="189"/>
      <c r="RQH37" s="186"/>
      <c r="RQI37" s="186"/>
      <c r="RQJ37" s="186"/>
      <c r="RQK37" s="188"/>
      <c r="RQL37" s="186"/>
      <c r="RQM37" s="186"/>
      <c r="RQN37" s="196"/>
      <c r="RQO37" s="182"/>
      <c r="RQP37" s="183"/>
      <c r="RQQ37" s="184"/>
      <c r="RQR37" s="186"/>
      <c r="RQS37" s="189"/>
      <c r="RQT37" s="186"/>
      <c r="RQU37" s="186"/>
      <c r="RQV37" s="186"/>
      <c r="RQW37" s="188"/>
      <c r="RQX37" s="186"/>
      <c r="RQY37" s="186"/>
      <c r="RQZ37" s="196"/>
      <c r="RRA37" s="182"/>
      <c r="RRB37" s="183"/>
      <c r="RRC37" s="184"/>
      <c r="RRD37" s="186"/>
      <c r="RRE37" s="189"/>
      <c r="RRF37" s="186"/>
      <c r="RRG37" s="186"/>
      <c r="RRH37" s="186"/>
      <c r="RRI37" s="188"/>
      <c r="RRJ37" s="186"/>
      <c r="RRK37" s="186"/>
      <c r="RRL37" s="196"/>
      <c r="RRM37" s="182"/>
      <c r="RRN37" s="183"/>
      <c r="RRO37" s="184"/>
      <c r="RRP37" s="186"/>
      <c r="RRQ37" s="189"/>
      <c r="RRR37" s="186"/>
      <c r="RRS37" s="186"/>
      <c r="RRT37" s="186"/>
      <c r="RRU37" s="188"/>
      <c r="RRV37" s="186"/>
      <c r="RRW37" s="186"/>
      <c r="RRX37" s="196"/>
      <c r="RRY37" s="182"/>
      <c r="RRZ37" s="183"/>
      <c r="RSA37" s="184"/>
      <c r="RSB37" s="186"/>
      <c r="RSC37" s="189"/>
      <c r="RSD37" s="186"/>
      <c r="RSE37" s="186"/>
      <c r="RSF37" s="186"/>
      <c r="RSG37" s="188"/>
      <c r="RSH37" s="186"/>
      <c r="RSI37" s="186"/>
      <c r="RSJ37" s="196"/>
      <c r="RSK37" s="182"/>
      <c r="RSL37" s="183"/>
      <c r="RSM37" s="184"/>
      <c r="RSN37" s="186"/>
      <c r="RSO37" s="189"/>
      <c r="RSP37" s="186"/>
      <c r="RSQ37" s="186"/>
      <c r="RSR37" s="186"/>
      <c r="RSS37" s="188"/>
      <c r="RST37" s="186"/>
      <c r="RSU37" s="186"/>
      <c r="RSV37" s="196"/>
      <c r="RSW37" s="182"/>
      <c r="RSX37" s="183"/>
      <c r="RSY37" s="184"/>
      <c r="RSZ37" s="186"/>
      <c r="RTA37" s="189"/>
      <c r="RTB37" s="186"/>
      <c r="RTC37" s="186"/>
      <c r="RTD37" s="186"/>
      <c r="RTE37" s="188"/>
      <c r="RTF37" s="186"/>
      <c r="RTG37" s="186"/>
      <c r="RTH37" s="196"/>
      <c r="RTI37" s="182"/>
      <c r="RTJ37" s="183"/>
      <c r="RTK37" s="184"/>
      <c r="RTL37" s="186"/>
      <c r="RTM37" s="189"/>
      <c r="RTN37" s="186"/>
      <c r="RTO37" s="186"/>
      <c r="RTP37" s="186"/>
      <c r="RTQ37" s="188"/>
      <c r="RTR37" s="186"/>
      <c r="RTS37" s="186"/>
      <c r="RTT37" s="196"/>
      <c r="RTU37" s="182"/>
      <c r="RTV37" s="183"/>
      <c r="RTW37" s="184"/>
      <c r="RTX37" s="186"/>
      <c r="RTY37" s="189"/>
      <c r="RTZ37" s="186"/>
      <c r="RUA37" s="186"/>
      <c r="RUB37" s="186"/>
      <c r="RUC37" s="188"/>
      <c r="RUD37" s="186"/>
      <c r="RUE37" s="186"/>
      <c r="RUF37" s="196"/>
      <c r="RUG37" s="182"/>
      <c r="RUH37" s="183"/>
      <c r="RUI37" s="184"/>
      <c r="RUJ37" s="186"/>
      <c r="RUK37" s="189"/>
      <c r="RUL37" s="186"/>
      <c r="RUM37" s="186"/>
      <c r="RUN37" s="186"/>
      <c r="RUO37" s="188"/>
      <c r="RUP37" s="186"/>
      <c r="RUQ37" s="186"/>
      <c r="RUR37" s="196"/>
      <c r="RUS37" s="182"/>
      <c r="RUT37" s="183"/>
      <c r="RUU37" s="184"/>
      <c r="RUV37" s="186"/>
      <c r="RUW37" s="189"/>
      <c r="RUX37" s="186"/>
      <c r="RUY37" s="186"/>
      <c r="RUZ37" s="186"/>
      <c r="RVA37" s="188"/>
      <c r="RVB37" s="186"/>
      <c r="RVC37" s="186"/>
      <c r="RVD37" s="196"/>
      <c r="RVE37" s="182"/>
      <c r="RVF37" s="183"/>
      <c r="RVG37" s="184"/>
      <c r="RVH37" s="186"/>
      <c r="RVI37" s="189"/>
      <c r="RVJ37" s="186"/>
      <c r="RVK37" s="186"/>
      <c r="RVL37" s="186"/>
      <c r="RVM37" s="188"/>
      <c r="RVN37" s="186"/>
      <c r="RVO37" s="186"/>
      <c r="RVP37" s="196"/>
      <c r="RVQ37" s="182"/>
      <c r="RVR37" s="183"/>
      <c r="RVS37" s="184"/>
      <c r="RVT37" s="186"/>
      <c r="RVU37" s="189"/>
      <c r="RVV37" s="186"/>
      <c r="RVW37" s="186"/>
      <c r="RVX37" s="186"/>
      <c r="RVY37" s="188"/>
      <c r="RVZ37" s="186"/>
      <c r="RWA37" s="186"/>
      <c r="RWB37" s="196"/>
      <c r="RWC37" s="182"/>
      <c r="RWD37" s="183"/>
      <c r="RWE37" s="184"/>
      <c r="RWF37" s="186"/>
      <c r="RWG37" s="189"/>
      <c r="RWH37" s="186"/>
      <c r="RWI37" s="186"/>
      <c r="RWJ37" s="186"/>
      <c r="RWK37" s="188"/>
      <c r="RWL37" s="186"/>
      <c r="RWM37" s="186"/>
      <c r="RWN37" s="196"/>
      <c r="RWO37" s="182"/>
      <c r="RWP37" s="183"/>
      <c r="RWQ37" s="184"/>
      <c r="RWR37" s="186"/>
      <c r="RWS37" s="189"/>
      <c r="RWT37" s="186"/>
      <c r="RWU37" s="186"/>
      <c r="RWV37" s="186"/>
      <c r="RWW37" s="188"/>
      <c r="RWX37" s="186"/>
      <c r="RWY37" s="186"/>
      <c r="RWZ37" s="196"/>
      <c r="RXA37" s="182"/>
      <c r="RXB37" s="183"/>
      <c r="RXC37" s="184"/>
      <c r="RXD37" s="186"/>
      <c r="RXE37" s="189"/>
      <c r="RXF37" s="186"/>
      <c r="RXG37" s="186"/>
      <c r="RXH37" s="186"/>
      <c r="RXI37" s="188"/>
      <c r="RXJ37" s="186"/>
      <c r="RXK37" s="186"/>
      <c r="RXL37" s="196"/>
      <c r="RXM37" s="182"/>
      <c r="RXN37" s="183"/>
      <c r="RXO37" s="184"/>
      <c r="RXP37" s="186"/>
      <c r="RXQ37" s="189"/>
      <c r="RXR37" s="186"/>
      <c r="RXS37" s="186"/>
      <c r="RXT37" s="186"/>
      <c r="RXU37" s="188"/>
      <c r="RXV37" s="186"/>
      <c r="RXW37" s="186"/>
      <c r="RXX37" s="196"/>
      <c r="RXY37" s="182"/>
      <c r="RXZ37" s="183"/>
      <c r="RYA37" s="184"/>
      <c r="RYB37" s="186"/>
      <c r="RYC37" s="189"/>
      <c r="RYD37" s="186"/>
      <c r="RYE37" s="186"/>
      <c r="RYF37" s="186"/>
      <c r="RYG37" s="188"/>
      <c r="RYH37" s="186"/>
      <c r="RYI37" s="186"/>
      <c r="RYJ37" s="196"/>
      <c r="RYK37" s="182"/>
      <c r="RYL37" s="183"/>
      <c r="RYM37" s="184"/>
      <c r="RYN37" s="186"/>
      <c r="RYO37" s="189"/>
      <c r="RYP37" s="186"/>
      <c r="RYQ37" s="186"/>
      <c r="RYR37" s="186"/>
      <c r="RYS37" s="188"/>
      <c r="RYT37" s="186"/>
      <c r="RYU37" s="186"/>
      <c r="RYV37" s="196"/>
      <c r="RYW37" s="182"/>
      <c r="RYX37" s="183"/>
      <c r="RYY37" s="184"/>
      <c r="RYZ37" s="186"/>
      <c r="RZA37" s="189"/>
      <c r="RZB37" s="186"/>
      <c r="RZC37" s="186"/>
      <c r="RZD37" s="186"/>
      <c r="RZE37" s="188"/>
      <c r="RZF37" s="186"/>
      <c r="RZG37" s="186"/>
      <c r="RZH37" s="196"/>
      <c r="RZI37" s="182"/>
      <c r="RZJ37" s="183"/>
      <c r="RZK37" s="184"/>
      <c r="RZL37" s="186"/>
      <c r="RZM37" s="189"/>
      <c r="RZN37" s="186"/>
      <c r="RZO37" s="186"/>
      <c r="RZP37" s="186"/>
      <c r="RZQ37" s="188"/>
      <c r="RZR37" s="186"/>
      <c r="RZS37" s="186"/>
      <c r="RZT37" s="196"/>
      <c r="RZU37" s="182"/>
      <c r="RZV37" s="183"/>
      <c r="RZW37" s="184"/>
      <c r="RZX37" s="186"/>
      <c r="RZY37" s="189"/>
      <c r="RZZ37" s="186"/>
      <c r="SAA37" s="186"/>
      <c r="SAB37" s="186"/>
      <c r="SAC37" s="188"/>
      <c r="SAD37" s="186"/>
      <c r="SAE37" s="186"/>
      <c r="SAF37" s="196"/>
      <c r="SAG37" s="182"/>
      <c r="SAH37" s="183"/>
      <c r="SAI37" s="184"/>
      <c r="SAJ37" s="186"/>
      <c r="SAK37" s="189"/>
      <c r="SAL37" s="186"/>
      <c r="SAM37" s="186"/>
      <c r="SAN37" s="186"/>
      <c r="SAO37" s="188"/>
      <c r="SAP37" s="186"/>
      <c r="SAQ37" s="186"/>
      <c r="SAR37" s="196"/>
      <c r="SAS37" s="182"/>
      <c r="SAT37" s="183"/>
      <c r="SAU37" s="184"/>
      <c r="SAV37" s="186"/>
      <c r="SAW37" s="189"/>
      <c r="SAX37" s="186"/>
      <c r="SAY37" s="186"/>
      <c r="SAZ37" s="186"/>
      <c r="SBA37" s="188"/>
      <c r="SBB37" s="186"/>
      <c r="SBC37" s="186"/>
      <c r="SBD37" s="196"/>
      <c r="SBE37" s="182"/>
      <c r="SBF37" s="183"/>
      <c r="SBG37" s="184"/>
      <c r="SBH37" s="186"/>
      <c r="SBI37" s="189"/>
      <c r="SBJ37" s="186"/>
      <c r="SBK37" s="186"/>
      <c r="SBL37" s="186"/>
      <c r="SBM37" s="188"/>
      <c r="SBN37" s="186"/>
      <c r="SBO37" s="186"/>
      <c r="SBP37" s="196"/>
      <c r="SBQ37" s="182"/>
      <c r="SBR37" s="183"/>
      <c r="SBS37" s="184"/>
      <c r="SBT37" s="186"/>
      <c r="SBU37" s="189"/>
      <c r="SBV37" s="186"/>
      <c r="SBW37" s="186"/>
      <c r="SBX37" s="186"/>
      <c r="SBY37" s="188"/>
      <c r="SBZ37" s="186"/>
      <c r="SCA37" s="186"/>
      <c r="SCB37" s="196"/>
      <c r="SCC37" s="182"/>
      <c r="SCD37" s="183"/>
      <c r="SCE37" s="184"/>
      <c r="SCF37" s="186"/>
      <c r="SCG37" s="189"/>
      <c r="SCH37" s="186"/>
      <c r="SCI37" s="186"/>
      <c r="SCJ37" s="186"/>
      <c r="SCK37" s="188"/>
      <c r="SCL37" s="186"/>
      <c r="SCM37" s="186"/>
      <c r="SCN37" s="196"/>
      <c r="SCO37" s="182"/>
      <c r="SCP37" s="183"/>
      <c r="SCQ37" s="184"/>
      <c r="SCR37" s="186"/>
      <c r="SCS37" s="189"/>
      <c r="SCT37" s="186"/>
      <c r="SCU37" s="186"/>
      <c r="SCV37" s="186"/>
      <c r="SCW37" s="188"/>
      <c r="SCX37" s="186"/>
      <c r="SCY37" s="186"/>
      <c r="SCZ37" s="196"/>
      <c r="SDA37" s="182"/>
      <c r="SDB37" s="183"/>
      <c r="SDC37" s="184"/>
      <c r="SDD37" s="186"/>
      <c r="SDE37" s="189"/>
      <c r="SDF37" s="186"/>
      <c r="SDG37" s="186"/>
      <c r="SDH37" s="186"/>
      <c r="SDI37" s="188"/>
      <c r="SDJ37" s="186"/>
      <c r="SDK37" s="186"/>
      <c r="SDL37" s="196"/>
      <c r="SDM37" s="182"/>
      <c r="SDN37" s="183"/>
      <c r="SDO37" s="184"/>
      <c r="SDP37" s="186"/>
      <c r="SDQ37" s="189"/>
      <c r="SDR37" s="186"/>
      <c r="SDS37" s="186"/>
      <c r="SDT37" s="186"/>
      <c r="SDU37" s="188"/>
      <c r="SDV37" s="186"/>
      <c r="SDW37" s="186"/>
      <c r="SDX37" s="196"/>
      <c r="SDY37" s="182"/>
      <c r="SDZ37" s="183"/>
      <c r="SEA37" s="184"/>
      <c r="SEB37" s="186"/>
      <c r="SEC37" s="189"/>
      <c r="SED37" s="186"/>
      <c r="SEE37" s="186"/>
      <c r="SEF37" s="186"/>
      <c r="SEG37" s="188"/>
      <c r="SEH37" s="186"/>
      <c r="SEI37" s="186"/>
      <c r="SEJ37" s="196"/>
      <c r="SEK37" s="182"/>
      <c r="SEL37" s="183"/>
      <c r="SEM37" s="184"/>
      <c r="SEN37" s="186"/>
      <c r="SEO37" s="189"/>
      <c r="SEP37" s="186"/>
      <c r="SEQ37" s="186"/>
      <c r="SER37" s="186"/>
      <c r="SES37" s="188"/>
      <c r="SET37" s="186"/>
      <c r="SEU37" s="186"/>
      <c r="SEV37" s="196"/>
      <c r="SEW37" s="182"/>
      <c r="SEX37" s="183"/>
      <c r="SEY37" s="184"/>
      <c r="SEZ37" s="186"/>
      <c r="SFA37" s="189"/>
      <c r="SFB37" s="186"/>
      <c r="SFC37" s="186"/>
      <c r="SFD37" s="186"/>
      <c r="SFE37" s="188"/>
      <c r="SFF37" s="186"/>
      <c r="SFG37" s="186"/>
      <c r="SFH37" s="196"/>
      <c r="SFI37" s="182"/>
      <c r="SFJ37" s="183"/>
      <c r="SFK37" s="184"/>
      <c r="SFL37" s="186"/>
      <c r="SFM37" s="189"/>
      <c r="SFN37" s="186"/>
      <c r="SFO37" s="186"/>
      <c r="SFP37" s="186"/>
      <c r="SFQ37" s="188"/>
      <c r="SFR37" s="186"/>
      <c r="SFS37" s="186"/>
      <c r="SFT37" s="196"/>
      <c r="SFU37" s="182"/>
      <c r="SFV37" s="183"/>
      <c r="SFW37" s="184"/>
      <c r="SFX37" s="186"/>
      <c r="SFY37" s="189"/>
      <c r="SFZ37" s="186"/>
      <c r="SGA37" s="186"/>
      <c r="SGB37" s="186"/>
      <c r="SGC37" s="188"/>
      <c r="SGD37" s="186"/>
      <c r="SGE37" s="186"/>
      <c r="SGF37" s="196"/>
      <c r="SGG37" s="182"/>
      <c r="SGH37" s="183"/>
      <c r="SGI37" s="184"/>
      <c r="SGJ37" s="186"/>
      <c r="SGK37" s="189"/>
      <c r="SGL37" s="186"/>
      <c r="SGM37" s="186"/>
      <c r="SGN37" s="186"/>
      <c r="SGO37" s="188"/>
      <c r="SGP37" s="186"/>
      <c r="SGQ37" s="186"/>
      <c r="SGR37" s="196"/>
      <c r="SGS37" s="182"/>
      <c r="SGT37" s="183"/>
      <c r="SGU37" s="184"/>
      <c r="SGV37" s="186"/>
      <c r="SGW37" s="189"/>
      <c r="SGX37" s="186"/>
      <c r="SGY37" s="186"/>
      <c r="SGZ37" s="186"/>
      <c r="SHA37" s="188"/>
      <c r="SHB37" s="186"/>
      <c r="SHC37" s="186"/>
      <c r="SHD37" s="196"/>
      <c r="SHE37" s="182"/>
      <c r="SHF37" s="183"/>
      <c r="SHG37" s="184"/>
      <c r="SHH37" s="186"/>
      <c r="SHI37" s="189"/>
      <c r="SHJ37" s="186"/>
      <c r="SHK37" s="186"/>
      <c r="SHL37" s="186"/>
      <c r="SHM37" s="188"/>
      <c r="SHN37" s="186"/>
      <c r="SHO37" s="186"/>
      <c r="SHP37" s="196"/>
      <c r="SHQ37" s="182"/>
      <c r="SHR37" s="183"/>
      <c r="SHS37" s="184"/>
      <c r="SHT37" s="186"/>
      <c r="SHU37" s="189"/>
      <c r="SHV37" s="186"/>
      <c r="SHW37" s="186"/>
      <c r="SHX37" s="186"/>
      <c r="SHY37" s="188"/>
      <c r="SHZ37" s="186"/>
      <c r="SIA37" s="186"/>
      <c r="SIB37" s="196"/>
      <c r="SIC37" s="182"/>
      <c r="SID37" s="183"/>
      <c r="SIE37" s="184"/>
      <c r="SIF37" s="186"/>
      <c r="SIG37" s="189"/>
      <c r="SIH37" s="186"/>
      <c r="SII37" s="186"/>
      <c r="SIJ37" s="186"/>
      <c r="SIK37" s="188"/>
      <c r="SIL37" s="186"/>
      <c r="SIM37" s="186"/>
      <c r="SIN37" s="196"/>
      <c r="SIO37" s="182"/>
      <c r="SIP37" s="183"/>
      <c r="SIQ37" s="184"/>
      <c r="SIR37" s="186"/>
      <c r="SIS37" s="189"/>
      <c r="SIT37" s="186"/>
      <c r="SIU37" s="186"/>
      <c r="SIV37" s="186"/>
      <c r="SIW37" s="188"/>
      <c r="SIX37" s="186"/>
      <c r="SIY37" s="186"/>
      <c r="SIZ37" s="196"/>
      <c r="SJA37" s="182"/>
      <c r="SJB37" s="183"/>
      <c r="SJC37" s="184"/>
      <c r="SJD37" s="186"/>
      <c r="SJE37" s="189"/>
      <c r="SJF37" s="186"/>
      <c r="SJG37" s="186"/>
      <c r="SJH37" s="186"/>
      <c r="SJI37" s="188"/>
      <c r="SJJ37" s="186"/>
      <c r="SJK37" s="186"/>
      <c r="SJL37" s="196"/>
      <c r="SJM37" s="182"/>
      <c r="SJN37" s="183"/>
      <c r="SJO37" s="184"/>
      <c r="SJP37" s="186"/>
      <c r="SJQ37" s="189"/>
      <c r="SJR37" s="186"/>
      <c r="SJS37" s="186"/>
      <c r="SJT37" s="186"/>
      <c r="SJU37" s="188"/>
      <c r="SJV37" s="186"/>
      <c r="SJW37" s="186"/>
      <c r="SJX37" s="196"/>
      <c r="SJY37" s="182"/>
      <c r="SJZ37" s="183"/>
      <c r="SKA37" s="184"/>
      <c r="SKB37" s="186"/>
      <c r="SKC37" s="189"/>
      <c r="SKD37" s="186"/>
      <c r="SKE37" s="186"/>
      <c r="SKF37" s="186"/>
      <c r="SKG37" s="188"/>
      <c r="SKH37" s="186"/>
      <c r="SKI37" s="186"/>
      <c r="SKJ37" s="196"/>
      <c r="SKK37" s="182"/>
      <c r="SKL37" s="183"/>
      <c r="SKM37" s="184"/>
      <c r="SKN37" s="186"/>
      <c r="SKO37" s="189"/>
      <c r="SKP37" s="186"/>
      <c r="SKQ37" s="186"/>
      <c r="SKR37" s="186"/>
      <c r="SKS37" s="188"/>
      <c r="SKT37" s="186"/>
      <c r="SKU37" s="186"/>
      <c r="SKV37" s="196"/>
      <c r="SKW37" s="182"/>
      <c r="SKX37" s="183"/>
      <c r="SKY37" s="184"/>
      <c r="SKZ37" s="186"/>
      <c r="SLA37" s="189"/>
      <c r="SLB37" s="186"/>
      <c r="SLC37" s="186"/>
      <c r="SLD37" s="186"/>
      <c r="SLE37" s="188"/>
      <c r="SLF37" s="186"/>
      <c r="SLG37" s="186"/>
      <c r="SLH37" s="196"/>
      <c r="SLI37" s="182"/>
      <c r="SLJ37" s="183"/>
      <c r="SLK37" s="184"/>
      <c r="SLL37" s="186"/>
      <c r="SLM37" s="189"/>
      <c r="SLN37" s="186"/>
      <c r="SLO37" s="186"/>
      <c r="SLP37" s="186"/>
      <c r="SLQ37" s="188"/>
      <c r="SLR37" s="186"/>
      <c r="SLS37" s="186"/>
      <c r="SLT37" s="196"/>
      <c r="SLU37" s="182"/>
      <c r="SLV37" s="183"/>
      <c r="SLW37" s="184"/>
      <c r="SLX37" s="186"/>
      <c r="SLY37" s="189"/>
      <c r="SLZ37" s="186"/>
      <c r="SMA37" s="186"/>
      <c r="SMB37" s="186"/>
      <c r="SMC37" s="188"/>
      <c r="SMD37" s="186"/>
      <c r="SME37" s="186"/>
      <c r="SMF37" s="196"/>
      <c r="SMG37" s="182"/>
      <c r="SMH37" s="183"/>
      <c r="SMI37" s="184"/>
      <c r="SMJ37" s="186"/>
      <c r="SMK37" s="189"/>
      <c r="SML37" s="186"/>
      <c r="SMM37" s="186"/>
      <c r="SMN37" s="186"/>
      <c r="SMO37" s="188"/>
      <c r="SMP37" s="186"/>
      <c r="SMQ37" s="186"/>
      <c r="SMR37" s="196"/>
      <c r="SMS37" s="182"/>
      <c r="SMT37" s="183"/>
      <c r="SMU37" s="184"/>
      <c r="SMV37" s="186"/>
      <c r="SMW37" s="189"/>
      <c r="SMX37" s="186"/>
      <c r="SMY37" s="186"/>
      <c r="SMZ37" s="186"/>
      <c r="SNA37" s="188"/>
      <c r="SNB37" s="186"/>
      <c r="SNC37" s="186"/>
      <c r="SND37" s="196"/>
      <c r="SNE37" s="182"/>
      <c r="SNF37" s="183"/>
      <c r="SNG37" s="184"/>
      <c r="SNH37" s="186"/>
      <c r="SNI37" s="189"/>
      <c r="SNJ37" s="186"/>
      <c r="SNK37" s="186"/>
      <c r="SNL37" s="186"/>
      <c r="SNM37" s="188"/>
      <c r="SNN37" s="186"/>
      <c r="SNO37" s="186"/>
      <c r="SNP37" s="196"/>
      <c r="SNQ37" s="182"/>
      <c r="SNR37" s="183"/>
      <c r="SNS37" s="184"/>
      <c r="SNT37" s="186"/>
      <c r="SNU37" s="189"/>
      <c r="SNV37" s="186"/>
      <c r="SNW37" s="186"/>
      <c r="SNX37" s="186"/>
      <c r="SNY37" s="188"/>
      <c r="SNZ37" s="186"/>
      <c r="SOA37" s="186"/>
      <c r="SOB37" s="196"/>
      <c r="SOC37" s="182"/>
      <c r="SOD37" s="183"/>
      <c r="SOE37" s="184"/>
      <c r="SOF37" s="186"/>
      <c r="SOG37" s="189"/>
      <c r="SOH37" s="186"/>
      <c r="SOI37" s="186"/>
      <c r="SOJ37" s="186"/>
      <c r="SOK37" s="188"/>
      <c r="SOL37" s="186"/>
      <c r="SOM37" s="186"/>
      <c r="SON37" s="196"/>
      <c r="SOO37" s="182"/>
      <c r="SOP37" s="183"/>
      <c r="SOQ37" s="184"/>
      <c r="SOR37" s="186"/>
      <c r="SOS37" s="189"/>
      <c r="SOT37" s="186"/>
      <c r="SOU37" s="186"/>
      <c r="SOV37" s="186"/>
      <c r="SOW37" s="188"/>
      <c r="SOX37" s="186"/>
      <c r="SOY37" s="186"/>
      <c r="SOZ37" s="196"/>
      <c r="SPA37" s="182"/>
      <c r="SPB37" s="183"/>
      <c r="SPC37" s="184"/>
      <c r="SPD37" s="186"/>
      <c r="SPE37" s="189"/>
      <c r="SPF37" s="186"/>
      <c r="SPG37" s="186"/>
      <c r="SPH37" s="186"/>
      <c r="SPI37" s="188"/>
      <c r="SPJ37" s="186"/>
      <c r="SPK37" s="186"/>
      <c r="SPL37" s="196"/>
      <c r="SPM37" s="182"/>
      <c r="SPN37" s="183"/>
      <c r="SPO37" s="184"/>
      <c r="SPP37" s="186"/>
      <c r="SPQ37" s="189"/>
      <c r="SPR37" s="186"/>
      <c r="SPS37" s="186"/>
      <c r="SPT37" s="186"/>
      <c r="SPU37" s="188"/>
      <c r="SPV37" s="186"/>
      <c r="SPW37" s="186"/>
      <c r="SPX37" s="196"/>
      <c r="SPY37" s="182"/>
      <c r="SPZ37" s="183"/>
      <c r="SQA37" s="184"/>
      <c r="SQB37" s="186"/>
      <c r="SQC37" s="189"/>
      <c r="SQD37" s="186"/>
      <c r="SQE37" s="186"/>
      <c r="SQF37" s="186"/>
      <c r="SQG37" s="188"/>
      <c r="SQH37" s="186"/>
      <c r="SQI37" s="186"/>
      <c r="SQJ37" s="196"/>
      <c r="SQK37" s="182"/>
      <c r="SQL37" s="183"/>
      <c r="SQM37" s="184"/>
      <c r="SQN37" s="186"/>
      <c r="SQO37" s="189"/>
      <c r="SQP37" s="186"/>
      <c r="SQQ37" s="186"/>
      <c r="SQR37" s="186"/>
      <c r="SQS37" s="188"/>
      <c r="SQT37" s="186"/>
      <c r="SQU37" s="186"/>
      <c r="SQV37" s="196"/>
      <c r="SQW37" s="182"/>
      <c r="SQX37" s="183"/>
      <c r="SQY37" s="184"/>
      <c r="SQZ37" s="186"/>
      <c r="SRA37" s="189"/>
      <c r="SRB37" s="186"/>
      <c r="SRC37" s="186"/>
      <c r="SRD37" s="186"/>
      <c r="SRE37" s="188"/>
      <c r="SRF37" s="186"/>
      <c r="SRG37" s="186"/>
      <c r="SRH37" s="196"/>
      <c r="SRI37" s="182"/>
      <c r="SRJ37" s="183"/>
      <c r="SRK37" s="184"/>
      <c r="SRL37" s="186"/>
      <c r="SRM37" s="189"/>
      <c r="SRN37" s="186"/>
      <c r="SRO37" s="186"/>
      <c r="SRP37" s="186"/>
      <c r="SRQ37" s="188"/>
      <c r="SRR37" s="186"/>
      <c r="SRS37" s="186"/>
      <c r="SRT37" s="196"/>
      <c r="SRU37" s="182"/>
      <c r="SRV37" s="183"/>
      <c r="SRW37" s="184"/>
      <c r="SRX37" s="186"/>
      <c r="SRY37" s="189"/>
      <c r="SRZ37" s="186"/>
      <c r="SSA37" s="186"/>
      <c r="SSB37" s="186"/>
      <c r="SSC37" s="188"/>
      <c r="SSD37" s="186"/>
      <c r="SSE37" s="186"/>
      <c r="SSF37" s="196"/>
      <c r="SSG37" s="182"/>
      <c r="SSH37" s="183"/>
      <c r="SSI37" s="184"/>
      <c r="SSJ37" s="186"/>
      <c r="SSK37" s="189"/>
      <c r="SSL37" s="186"/>
      <c r="SSM37" s="186"/>
      <c r="SSN37" s="186"/>
      <c r="SSO37" s="188"/>
      <c r="SSP37" s="186"/>
      <c r="SSQ37" s="186"/>
      <c r="SSR37" s="196"/>
      <c r="SSS37" s="182"/>
      <c r="SST37" s="183"/>
      <c r="SSU37" s="184"/>
      <c r="SSV37" s="186"/>
      <c r="SSW37" s="189"/>
      <c r="SSX37" s="186"/>
      <c r="SSY37" s="186"/>
      <c r="SSZ37" s="186"/>
      <c r="STA37" s="188"/>
      <c r="STB37" s="186"/>
      <c r="STC37" s="186"/>
      <c r="STD37" s="196"/>
      <c r="STE37" s="182"/>
      <c r="STF37" s="183"/>
      <c r="STG37" s="184"/>
      <c r="STH37" s="186"/>
      <c r="STI37" s="189"/>
      <c r="STJ37" s="186"/>
      <c r="STK37" s="186"/>
      <c r="STL37" s="186"/>
      <c r="STM37" s="188"/>
      <c r="STN37" s="186"/>
      <c r="STO37" s="186"/>
      <c r="STP37" s="196"/>
      <c r="STQ37" s="182"/>
      <c r="STR37" s="183"/>
      <c r="STS37" s="184"/>
      <c r="STT37" s="186"/>
      <c r="STU37" s="189"/>
      <c r="STV37" s="186"/>
      <c r="STW37" s="186"/>
      <c r="STX37" s="186"/>
      <c r="STY37" s="188"/>
      <c r="STZ37" s="186"/>
      <c r="SUA37" s="186"/>
      <c r="SUB37" s="196"/>
      <c r="SUC37" s="182"/>
      <c r="SUD37" s="183"/>
      <c r="SUE37" s="184"/>
      <c r="SUF37" s="186"/>
      <c r="SUG37" s="189"/>
      <c r="SUH37" s="186"/>
      <c r="SUI37" s="186"/>
      <c r="SUJ37" s="186"/>
      <c r="SUK37" s="188"/>
      <c r="SUL37" s="186"/>
      <c r="SUM37" s="186"/>
      <c r="SUN37" s="196"/>
      <c r="SUO37" s="182"/>
      <c r="SUP37" s="183"/>
      <c r="SUQ37" s="184"/>
      <c r="SUR37" s="186"/>
      <c r="SUS37" s="189"/>
      <c r="SUT37" s="186"/>
      <c r="SUU37" s="186"/>
      <c r="SUV37" s="186"/>
      <c r="SUW37" s="188"/>
      <c r="SUX37" s="186"/>
      <c r="SUY37" s="186"/>
      <c r="SUZ37" s="196"/>
      <c r="SVA37" s="182"/>
      <c r="SVB37" s="183"/>
      <c r="SVC37" s="184"/>
      <c r="SVD37" s="186"/>
      <c r="SVE37" s="189"/>
      <c r="SVF37" s="186"/>
      <c r="SVG37" s="186"/>
      <c r="SVH37" s="186"/>
      <c r="SVI37" s="188"/>
      <c r="SVJ37" s="186"/>
      <c r="SVK37" s="186"/>
      <c r="SVL37" s="196"/>
      <c r="SVM37" s="182"/>
      <c r="SVN37" s="183"/>
      <c r="SVO37" s="184"/>
      <c r="SVP37" s="186"/>
      <c r="SVQ37" s="189"/>
      <c r="SVR37" s="186"/>
      <c r="SVS37" s="186"/>
      <c r="SVT37" s="186"/>
      <c r="SVU37" s="188"/>
      <c r="SVV37" s="186"/>
      <c r="SVW37" s="186"/>
      <c r="SVX37" s="196"/>
      <c r="SVY37" s="182"/>
      <c r="SVZ37" s="183"/>
      <c r="SWA37" s="184"/>
      <c r="SWB37" s="186"/>
      <c r="SWC37" s="189"/>
      <c r="SWD37" s="186"/>
      <c r="SWE37" s="186"/>
      <c r="SWF37" s="186"/>
      <c r="SWG37" s="188"/>
      <c r="SWH37" s="186"/>
      <c r="SWI37" s="186"/>
      <c r="SWJ37" s="196"/>
      <c r="SWK37" s="182"/>
      <c r="SWL37" s="183"/>
      <c r="SWM37" s="184"/>
      <c r="SWN37" s="186"/>
      <c r="SWO37" s="189"/>
      <c r="SWP37" s="186"/>
      <c r="SWQ37" s="186"/>
      <c r="SWR37" s="186"/>
      <c r="SWS37" s="188"/>
      <c r="SWT37" s="186"/>
      <c r="SWU37" s="186"/>
      <c r="SWV37" s="196"/>
      <c r="SWW37" s="182"/>
      <c r="SWX37" s="183"/>
      <c r="SWY37" s="184"/>
      <c r="SWZ37" s="186"/>
      <c r="SXA37" s="189"/>
      <c r="SXB37" s="186"/>
      <c r="SXC37" s="186"/>
      <c r="SXD37" s="186"/>
      <c r="SXE37" s="188"/>
      <c r="SXF37" s="186"/>
      <c r="SXG37" s="186"/>
      <c r="SXH37" s="196"/>
      <c r="SXI37" s="182"/>
      <c r="SXJ37" s="183"/>
      <c r="SXK37" s="184"/>
      <c r="SXL37" s="186"/>
      <c r="SXM37" s="189"/>
      <c r="SXN37" s="186"/>
      <c r="SXO37" s="186"/>
      <c r="SXP37" s="186"/>
      <c r="SXQ37" s="188"/>
      <c r="SXR37" s="186"/>
      <c r="SXS37" s="186"/>
      <c r="SXT37" s="196"/>
      <c r="SXU37" s="182"/>
      <c r="SXV37" s="183"/>
      <c r="SXW37" s="184"/>
      <c r="SXX37" s="186"/>
      <c r="SXY37" s="189"/>
      <c r="SXZ37" s="186"/>
      <c r="SYA37" s="186"/>
      <c r="SYB37" s="186"/>
      <c r="SYC37" s="188"/>
      <c r="SYD37" s="186"/>
      <c r="SYE37" s="186"/>
      <c r="SYF37" s="196"/>
      <c r="SYG37" s="182"/>
      <c r="SYH37" s="183"/>
      <c r="SYI37" s="184"/>
      <c r="SYJ37" s="186"/>
      <c r="SYK37" s="189"/>
      <c r="SYL37" s="186"/>
      <c r="SYM37" s="186"/>
      <c r="SYN37" s="186"/>
      <c r="SYO37" s="188"/>
      <c r="SYP37" s="186"/>
      <c r="SYQ37" s="186"/>
      <c r="SYR37" s="196"/>
      <c r="SYS37" s="182"/>
      <c r="SYT37" s="183"/>
      <c r="SYU37" s="184"/>
      <c r="SYV37" s="186"/>
      <c r="SYW37" s="189"/>
      <c r="SYX37" s="186"/>
      <c r="SYY37" s="186"/>
      <c r="SYZ37" s="186"/>
      <c r="SZA37" s="188"/>
      <c r="SZB37" s="186"/>
      <c r="SZC37" s="186"/>
      <c r="SZD37" s="196"/>
      <c r="SZE37" s="182"/>
      <c r="SZF37" s="183"/>
      <c r="SZG37" s="184"/>
      <c r="SZH37" s="186"/>
      <c r="SZI37" s="189"/>
      <c r="SZJ37" s="186"/>
      <c r="SZK37" s="186"/>
      <c r="SZL37" s="186"/>
      <c r="SZM37" s="188"/>
      <c r="SZN37" s="186"/>
      <c r="SZO37" s="186"/>
      <c r="SZP37" s="196"/>
      <c r="SZQ37" s="182"/>
      <c r="SZR37" s="183"/>
      <c r="SZS37" s="184"/>
      <c r="SZT37" s="186"/>
      <c r="SZU37" s="189"/>
      <c r="SZV37" s="186"/>
      <c r="SZW37" s="186"/>
      <c r="SZX37" s="186"/>
      <c r="SZY37" s="188"/>
      <c r="SZZ37" s="186"/>
      <c r="TAA37" s="186"/>
      <c r="TAB37" s="196"/>
      <c r="TAC37" s="182"/>
      <c r="TAD37" s="183"/>
      <c r="TAE37" s="184"/>
      <c r="TAF37" s="186"/>
      <c r="TAG37" s="189"/>
      <c r="TAH37" s="186"/>
      <c r="TAI37" s="186"/>
      <c r="TAJ37" s="186"/>
      <c r="TAK37" s="188"/>
      <c r="TAL37" s="186"/>
      <c r="TAM37" s="186"/>
      <c r="TAN37" s="196"/>
      <c r="TAO37" s="182"/>
      <c r="TAP37" s="183"/>
      <c r="TAQ37" s="184"/>
      <c r="TAR37" s="186"/>
      <c r="TAS37" s="189"/>
      <c r="TAT37" s="186"/>
      <c r="TAU37" s="186"/>
      <c r="TAV37" s="186"/>
      <c r="TAW37" s="188"/>
      <c r="TAX37" s="186"/>
      <c r="TAY37" s="186"/>
      <c r="TAZ37" s="196"/>
      <c r="TBA37" s="182"/>
      <c r="TBB37" s="183"/>
      <c r="TBC37" s="184"/>
      <c r="TBD37" s="186"/>
      <c r="TBE37" s="189"/>
      <c r="TBF37" s="186"/>
      <c r="TBG37" s="186"/>
      <c r="TBH37" s="186"/>
      <c r="TBI37" s="188"/>
      <c r="TBJ37" s="186"/>
      <c r="TBK37" s="186"/>
      <c r="TBL37" s="196"/>
      <c r="TBM37" s="182"/>
      <c r="TBN37" s="183"/>
      <c r="TBO37" s="184"/>
      <c r="TBP37" s="186"/>
      <c r="TBQ37" s="189"/>
      <c r="TBR37" s="186"/>
      <c r="TBS37" s="186"/>
      <c r="TBT37" s="186"/>
      <c r="TBU37" s="188"/>
      <c r="TBV37" s="186"/>
      <c r="TBW37" s="186"/>
      <c r="TBX37" s="196"/>
      <c r="TBY37" s="182"/>
      <c r="TBZ37" s="183"/>
      <c r="TCA37" s="184"/>
      <c r="TCB37" s="186"/>
      <c r="TCC37" s="189"/>
      <c r="TCD37" s="186"/>
      <c r="TCE37" s="186"/>
      <c r="TCF37" s="186"/>
      <c r="TCG37" s="188"/>
      <c r="TCH37" s="186"/>
      <c r="TCI37" s="186"/>
      <c r="TCJ37" s="196"/>
      <c r="TCK37" s="182"/>
      <c r="TCL37" s="183"/>
      <c r="TCM37" s="184"/>
      <c r="TCN37" s="186"/>
      <c r="TCO37" s="189"/>
      <c r="TCP37" s="186"/>
      <c r="TCQ37" s="186"/>
      <c r="TCR37" s="186"/>
      <c r="TCS37" s="188"/>
      <c r="TCT37" s="186"/>
      <c r="TCU37" s="186"/>
      <c r="TCV37" s="196"/>
      <c r="TCW37" s="182"/>
      <c r="TCX37" s="183"/>
      <c r="TCY37" s="184"/>
      <c r="TCZ37" s="186"/>
      <c r="TDA37" s="189"/>
      <c r="TDB37" s="186"/>
      <c r="TDC37" s="186"/>
      <c r="TDD37" s="186"/>
      <c r="TDE37" s="188"/>
      <c r="TDF37" s="186"/>
      <c r="TDG37" s="186"/>
      <c r="TDH37" s="196"/>
      <c r="TDI37" s="182"/>
      <c r="TDJ37" s="183"/>
      <c r="TDK37" s="184"/>
      <c r="TDL37" s="186"/>
      <c r="TDM37" s="189"/>
      <c r="TDN37" s="186"/>
      <c r="TDO37" s="186"/>
      <c r="TDP37" s="186"/>
      <c r="TDQ37" s="188"/>
      <c r="TDR37" s="186"/>
      <c r="TDS37" s="186"/>
      <c r="TDT37" s="196"/>
      <c r="TDU37" s="182"/>
      <c r="TDV37" s="183"/>
      <c r="TDW37" s="184"/>
      <c r="TDX37" s="186"/>
      <c r="TDY37" s="189"/>
      <c r="TDZ37" s="186"/>
      <c r="TEA37" s="186"/>
      <c r="TEB37" s="186"/>
      <c r="TEC37" s="188"/>
      <c r="TED37" s="186"/>
      <c r="TEE37" s="186"/>
      <c r="TEF37" s="196"/>
      <c r="TEG37" s="182"/>
      <c r="TEH37" s="183"/>
      <c r="TEI37" s="184"/>
      <c r="TEJ37" s="186"/>
      <c r="TEK37" s="189"/>
      <c r="TEL37" s="186"/>
      <c r="TEM37" s="186"/>
      <c r="TEN37" s="186"/>
      <c r="TEO37" s="188"/>
      <c r="TEP37" s="186"/>
      <c r="TEQ37" s="186"/>
      <c r="TER37" s="196"/>
      <c r="TES37" s="182"/>
      <c r="TET37" s="183"/>
      <c r="TEU37" s="184"/>
      <c r="TEV37" s="186"/>
      <c r="TEW37" s="189"/>
      <c r="TEX37" s="186"/>
      <c r="TEY37" s="186"/>
      <c r="TEZ37" s="186"/>
      <c r="TFA37" s="188"/>
      <c r="TFB37" s="186"/>
      <c r="TFC37" s="186"/>
      <c r="TFD37" s="196"/>
      <c r="TFE37" s="182"/>
      <c r="TFF37" s="183"/>
      <c r="TFG37" s="184"/>
      <c r="TFH37" s="186"/>
      <c r="TFI37" s="189"/>
      <c r="TFJ37" s="186"/>
      <c r="TFK37" s="186"/>
      <c r="TFL37" s="186"/>
      <c r="TFM37" s="188"/>
      <c r="TFN37" s="186"/>
      <c r="TFO37" s="186"/>
      <c r="TFP37" s="196"/>
      <c r="TFQ37" s="182"/>
      <c r="TFR37" s="183"/>
      <c r="TFS37" s="184"/>
      <c r="TFT37" s="186"/>
      <c r="TFU37" s="189"/>
      <c r="TFV37" s="186"/>
      <c r="TFW37" s="186"/>
      <c r="TFX37" s="186"/>
      <c r="TFY37" s="188"/>
      <c r="TFZ37" s="186"/>
      <c r="TGA37" s="186"/>
      <c r="TGB37" s="196"/>
      <c r="TGC37" s="182"/>
      <c r="TGD37" s="183"/>
      <c r="TGE37" s="184"/>
      <c r="TGF37" s="186"/>
      <c r="TGG37" s="189"/>
      <c r="TGH37" s="186"/>
      <c r="TGI37" s="186"/>
      <c r="TGJ37" s="186"/>
      <c r="TGK37" s="188"/>
      <c r="TGL37" s="186"/>
      <c r="TGM37" s="186"/>
      <c r="TGN37" s="196"/>
      <c r="TGO37" s="182"/>
      <c r="TGP37" s="183"/>
      <c r="TGQ37" s="184"/>
      <c r="TGR37" s="186"/>
      <c r="TGS37" s="189"/>
      <c r="TGT37" s="186"/>
      <c r="TGU37" s="186"/>
      <c r="TGV37" s="186"/>
      <c r="TGW37" s="188"/>
      <c r="TGX37" s="186"/>
      <c r="TGY37" s="186"/>
      <c r="TGZ37" s="196"/>
      <c r="THA37" s="182"/>
      <c r="THB37" s="183"/>
      <c r="THC37" s="184"/>
      <c r="THD37" s="186"/>
      <c r="THE37" s="189"/>
      <c r="THF37" s="186"/>
      <c r="THG37" s="186"/>
      <c r="THH37" s="186"/>
      <c r="THI37" s="188"/>
      <c r="THJ37" s="186"/>
      <c r="THK37" s="186"/>
      <c r="THL37" s="196"/>
      <c r="THM37" s="182"/>
      <c r="THN37" s="183"/>
      <c r="THO37" s="184"/>
      <c r="THP37" s="186"/>
      <c r="THQ37" s="189"/>
      <c r="THR37" s="186"/>
      <c r="THS37" s="186"/>
      <c r="THT37" s="186"/>
      <c r="THU37" s="188"/>
      <c r="THV37" s="186"/>
      <c r="THW37" s="186"/>
      <c r="THX37" s="196"/>
      <c r="THY37" s="182"/>
      <c r="THZ37" s="183"/>
      <c r="TIA37" s="184"/>
      <c r="TIB37" s="186"/>
      <c r="TIC37" s="189"/>
      <c r="TID37" s="186"/>
      <c r="TIE37" s="186"/>
      <c r="TIF37" s="186"/>
      <c r="TIG37" s="188"/>
      <c r="TIH37" s="186"/>
      <c r="TII37" s="186"/>
      <c r="TIJ37" s="196"/>
      <c r="TIK37" s="182"/>
      <c r="TIL37" s="183"/>
      <c r="TIM37" s="184"/>
      <c r="TIN37" s="186"/>
      <c r="TIO37" s="189"/>
      <c r="TIP37" s="186"/>
      <c r="TIQ37" s="186"/>
      <c r="TIR37" s="186"/>
      <c r="TIS37" s="188"/>
      <c r="TIT37" s="186"/>
      <c r="TIU37" s="186"/>
      <c r="TIV37" s="196"/>
      <c r="TIW37" s="182"/>
      <c r="TIX37" s="183"/>
      <c r="TIY37" s="184"/>
      <c r="TIZ37" s="186"/>
      <c r="TJA37" s="189"/>
      <c r="TJB37" s="186"/>
      <c r="TJC37" s="186"/>
      <c r="TJD37" s="186"/>
      <c r="TJE37" s="188"/>
      <c r="TJF37" s="186"/>
      <c r="TJG37" s="186"/>
      <c r="TJH37" s="196"/>
      <c r="TJI37" s="182"/>
      <c r="TJJ37" s="183"/>
      <c r="TJK37" s="184"/>
      <c r="TJL37" s="186"/>
      <c r="TJM37" s="189"/>
      <c r="TJN37" s="186"/>
      <c r="TJO37" s="186"/>
      <c r="TJP37" s="186"/>
      <c r="TJQ37" s="188"/>
      <c r="TJR37" s="186"/>
      <c r="TJS37" s="186"/>
      <c r="TJT37" s="196"/>
      <c r="TJU37" s="182"/>
      <c r="TJV37" s="183"/>
      <c r="TJW37" s="184"/>
      <c r="TJX37" s="186"/>
      <c r="TJY37" s="189"/>
      <c r="TJZ37" s="186"/>
      <c r="TKA37" s="186"/>
      <c r="TKB37" s="186"/>
      <c r="TKC37" s="188"/>
      <c r="TKD37" s="186"/>
      <c r="TKE37" s="186"/>
      <c r="TKF37" s="196"/>
      <c r="TKG37" s="182"/>
      <c r="TKH37" s="183"/>
      <c r="TKI37" s="184"/>
      <c r="TKJ37" s="186"/>
      <c r="TKK37" s="189"/>
      <c r="TKL37" s="186"/>
      <c r="TKM37" s="186"/>
      <c r="TKN37" s="186"/>
      <c r="TKO37" s="188"/>
      <c r="TKP37" s="186"/>
      <c r="TKQ37" s="186"/>
      <c r="TKR37" s="196"/>
      <c r="TKS37" s="182"/>
      <c r="TKT37" s="183"/>
      <c r="TKU37" s="184"/>
      <c r="TKV37" s="186"/>
      <c r="TKW37" s="189"/>
      <c r="TKX37" s="186"/>
      <c r="TKY37" s="186"/>
      <c r="TKZ37" s="186"/>
      <c r="TLA37" s="188"/>
      <c r="TLB37" s="186"/>
      <c r="TLC37" s="186"/>
      <c r="TLD37" s="196"/>
      <c r="TLE37" s="182"/>
      <c r="TLF37" s="183"/>
      <c r="TLG37" s="184"/>
      <c r="TLH37" s="186"/>
      <c r="TLI37" s="189"/>
      <c r="TLJ37" s="186"/>
      <c r="TLK37" s="186"/>
      <c r="TLL37" s="186"/>
      <c r="TLM37" s="188"/>
      <c r="TLN37" s="186"/>
      <c r="TLO37" s="186"/>
      <c r="TLP37" s="196"/>
      <c r="TLQ37" s="182"/>
      <c r="TLR37" s="183"/>
      <c r="TLS37" s="184"/>
      <c r="TLT37" s="186"/>
      <c r="TLU37" s="189"/>
      <c r="TLV37" s="186"/>
      <c r="TLW37" s="186"/>
      <c r="TLX37" s="186"/>
      <c r="TLY37" s="188"/>
      <c r="TLZ37" s="186"/>
      <c r="TMA37" s="186"/>
      <c r="TMB37" s="196"/>
      <c r="TMC37" s="182"/>
      <c r="TMD37" s="183"/>
      <c r="TME37" s="184"/>
      <c r="TMF37" s="186"/>
      <c r="TMG37" s="189"/>
      <c r="TMH37" s="186"/>
      <c r="TMI37" s="186"/>
      <c r="TMJ37" s="186"/>
      <c r="TMK37" s="188"/>
      <c r="TML37" s="186"/>
      <c r="TMM37" s="186"/>
      <c r="TMN37" s="196"/>
      <c r="TMO37" s="182"/>
      <c r="TMP37" s="183"/>
      <c r="TMQ37" s="184"/>
      <c r="TMR37" s="186"/>
      <c r="TMS37" s="189"/>
      <c r="TMT37" s="186"/>
      <c r="TMU37" s="186"/>
      <c r="TMV37" s="186"/>
      <c r="TMW37" s="188"/>
      <c r="TMX37" s="186"/>
      <c r="TMY37" s="186"/>
      <c r="TMZ37" s="196"/>
      <c r="TNA37" s="182"/>
      <c r="TNB37" s="183"/>
      <c r="TNC37" s="184"/>
      <c r="TND37" s="186"/>
      <c r="TNE37" s="189"/>
      <c r="TNF37" s="186"/>
      <c r="TNG37" s="186"/>
      <c r="TNH37" s="186"/>
      <c r="TNI37" s="188"/>
      <c r="TNJ37" s="186"/>
      <c r="TNK37" s="186"/>
      <c r="TNL37" s="196"/>
      <c r="TNM37" s="182"/>
      <c r="TNN37" s="183"/>
      <c r="TNO37" s="184"/>
      <c r="TNP37" s="186"/>
      <c r="TNQ37" s="189"/>
      <c r="TNR37" s="186"/>
      <c r="TNS37" s="186"/>
      <c r="TNT37" s="186"/>
      <c r="TNU37" s="188"/>
      <c r="TNV37" s="186"/>
      <c r="TNW37" s="186"/>
      <c r="TNX37" s="196"/>
      <c r="TNY37" s="182"/>
      <c r="TNZ37" s="183"/>
      <c r="TOA37" s="184"/>
      <c r="TOB37" s="186"/>
      <c r="TOC37" s="189"/>
      <c r="TOD37" s="186"/>
      <c r="TOE37" s="186"/>
      <c r="TOF37" s="186"/>
      <c r="TOG37" s="188"/>
      <c r="TOH37" s="186"/>
      <c r="TOI37" s="186"/>
      <c r="TOJ37" s="196"/>
      <c r="TOK37" s="182"/>
      <c r="TOL37" s="183"/>
      <c r="TOM37" s="184"/>
      <c r="TON37" s="186"/>
      <c r="TOO37" s="189"/>
      <c r="TOP37" s="186"/>
      <c r="TOQ37" s="186"/>
      <c r="TOR37" s="186"/>
      <c r="TOS37" s="188"/>
      <c r="TOT37" s="186"/>
      <c r="TOU37" s="186"/>
      <c r="TOV37" s="196"/>
      <c r="TOW37" s="182"/>
      <c r="TOX37" s="183"/>
      <c r="TOY37" s="184"/>
      <c r="TOZ37" s="186"/>
      <c r="TPA37" s="189"/>
      <c r="TPB37" s="186"/>
      <c r="TPC37" s="186"/>
      <c r="TPD37" s="186"/>
      <c r="TPE37" s="188"/>
      <c r="TPF37" s="186"/>
      <c r="TPG37" s="186"/>
      <c r="TPH37" s="196"/>
      <c r="TPI37" s="182"/>
      <c r="TPJ37" s="183"/>
      <c r="TPK37" s="184"/>
      <c r="TPL37" s="186"/>
      <c r="TPM37" s="189"/>
      <c r="TPN37" s="186"/>
      <c r="TPO37" s="186"/>
      <c r="TPP37" s="186"/>
      <c r="TPQ37" s="188"/>
      <c r="TPR37" s="186"/>
      <c r="TPS37" s="186"/>
      <c r="TPT37" s="196"/>
      <c r="TPU37" s="182"/>
      <c r="TPV37" s="183"/>
      <c r="TPW37" s="184"/>
      <c r="TPX37" s="186"/>
      <c r="TPY37" s="189"/>
      <c r="TPZ37" s="186"/>
      <c r="TQA37" s="186"/>
      <c r="TQB37" s="186"/>
      <c r="TQC37" s="188"/>
      <c r="TQD37" s="186"/>
      <c r="TQE37" s="186"/>
      <c r="TQF37" s="196"/>
      <c r="TQG37" s="182"/>
      <c r="TQH37" s="183"/>
      <c r="TQI37" s="184"/>
      <c r="TQJ37" s="186"/>
      <c r="TQK37" s="189"/>
      <c r="TQL37" s="186"/>
      <c r="TQM37" s="186"/>
      <c r="TQN37" s="186"/>
      <c r="TQO37" s="188"/>
      <c r="TQP37" s="186"/>
      <c r="TQQ37" s="186"/>
      <c r="TQR37" s="196"/>
      <c r="TQS37" s="182"/>
      <c r="TQT37" s="183"/>
      <c r="TQU37" s="184"/>
      <c r="TQV37" s="186"/>
      <c r="TQW37" s="189"/>
      <c r="TQX37" s="186"/>
      <c r="TQY37" s="186"/>
      <c r="TQZ37" s="186"/>
      <c r="TRA37" s="188"/>
      <c r="TRB37" s="186"/>
      <c r="TRC37" s="186"/>
      <c r="TRD37" s="196"/>
      <c r="TRE37" s="182"/>
      <c r="TRF37" s="183"/>
      <c r="TRG37" s="184"/>
      <c r="TRH37" s="186"/>
      <c r="TRI37" s="189"/>
      <c r="TRJ37" s="186"/>
      <c r="TRK37" s="186"/>
      <c r="TRL37" s="186"/>
      <c r="TRM37" s="188"/>
      <c r="TRN37" s="186"/>
      <c r="TRO37" s="186"/>
      <c r="TRP37" s="196"/>
      <c r="TRQ37" s="182"/>
      <c r="TRR37" s="183"/>
      <c r="TRS37" s="184"/>
      <c r="TRT37" s="186"/>
      <c r="TRU37" s="189"/>
      <c r="TRV37" s="186"/>
      <c r="TRW37" s="186"/>
      <c r="TRX37" s="186"/>
      <c r="TRY37" s="188"/>
      <c r="TRZ37" s="186"/>
      <c r="TSA37" s="186"/>
      <c r="TSB37" s="196"/>
      <c r="TSC37" s="182"/>
      <c r="TSD37" s="183"/>
      <c r="TSE37" s="184"/>
      <c r="TSF37" s="186"/>
      <c r="TSG37" s="189"/>
      <c r="TSH37" s="186"/>
      <c r="TSI37" s="186"/>
      <c r="TSJ37" s="186"/>
      <c r="TSK37" s="188"/>
      <c r="TSL37" s="186"/>
      <c r="TSM37" s="186"/>
      <c r="TSN37" s="196"/>
      <c r="TSO37" s="182"/>
      <c r="TSP37" s="183"/>
      <c r="TSQ37" s="184"/>
      <c r="TSR37" s="186"/>
      <c r="TSS37" s="189"/>
      <c r="TST37" s="186"/>
      <c r="TSU37" s="186"/>
      <c r="TSV37" s="186"/>
      <c r="TSW37" s="188"/>
      <c r="TSX37" s="186"/>
      <c r="TSY37" s="186"/>
      <c r="TSZ37" s="196"/>
      <c r="TTA37" s="182"/>
      <c r="TTB37" s="183"/>
      <c r="TTC37" s="184"/>
      <c r="TTD37" s="186"/>
      <c r="TTE37" s="189"/>
      <c r="TTF37" s="186"/>
      <c r="TTG37" s="186"/>
      <c r="TTH37" s="186"/>
      <c r="TTI37" s="188"/>
      <c r="TTJ37" s="186"/>
      <c r="TTK37" s="186"/>
      <c r="TTL37" s="196"/>
      <c r="TTM37" s="182"/>
      <c r="TTN37" s="183"/>
      <c r="TTO37" s="184"/>
      <c r="TTP37" s="186"/>
      <c r="TTQ37" s="189"/>
      <c r="TTR37" s="186"/>
      <c r="TTS37" s="186"/>
      <c r="TTT37" s="186"/>
      <c r="TTU37" s="188"/>
      <c r="TTV37" s="186"/>
      <c r="TTW37" s="186"/>
      <c r="TTX37" s="196"/>
      <c r="TTY37" s="182"/>
      <c r="TTZ37" s="183"/>
      <c r="TUA37" s="184"/>
      <c r="TUB37" s="186"/>
      <c r="TUC37" s="189"/>
      <c r="TUD37" s="186"/>
      <c r="TUE37" s="186"/>
      <c r="TUF37" s="186"/>
      <c r="TUG37" s="188"/>
      <c r="TUH37" s="186"/>
      <c r="TUI37" s="186"/>
      <c r="TUJ37" s="196"/>
      <c r="TUK37" s="182"/>
      <c r="TUL37" s="183"/>
      <c r="TUM37" s="184"/>
      <c r="TUN37" s="186"/>
      <c r="TUO37" s="189"/>
      <c r="TUP37" s="186"/>
      <c r="TUQ37" s="186"/>
      <c r="TUR37" s="186"/>
      <c r="TUS37" s="188"/>
      <c r="TUT37" s="186"/>
      <c r="TUU37" s="186"/>
      <c r="TUV37" s="196"/>
      <c r="TUW37" s="182"/>
      <c r="TUX37" s="183"/>
      <c r="TUY37" s="184"/>
      <c r="TUZ37" s="186"/>
      <c r="TVA37" s="189"/>
      <c r="TVB37" s="186"/>
      <c r="TVC37" s="186"/>
      <c r="TVD37" s="186"/>
      <c r="TVE37" s="188"/>
      <c r="TVF37" s="186"/>
      <c r="TVG37" s="186"/>
      <c r="TVH37" s="196"/>
      <c r="TVI37" s="182"/>
      <c r="TVJ37" s="183"/>
      <c r="TVK37" s="184"/>
      <c r="TVL37" s="186"/>
      <c r="TVM37" s="189"/>
      <c r="TVN37" s="186"/>
      <c r="TVO37" s="186"/>
      <c r="TVP37" s="186"/>
      <c r="TVQ37" s="188"/>
      <c r="TVR37" s="186"/>
      <c r="TVS37" s="186"/>
      <c r="TVT37" s="196"/>
      <c r="TVU37" s="182"/>
      <c r="TVV37" s="183"/>
      <c r="TVW37" s="184"/>
      <c r="TVX37" s="186"/>
      <c r="TVY37" s="189"/>
      <c r="TVZ37" s="186"/>
      <c r="TWA37" s="186"/>
      <c r="TWB37" s="186"/>
      <c r="TWC37" s="188"/>
      <c r="TWD37" s="186"/>
      <c r="TWE37" s="186"/>
      <c r="TWF37" s="196"/>
      <c r="TWG37" s="182"/>
      <c r="TWH37" s="183"/>
      <c r="TWI37" s="184"/>
      <c r="TWJ37" s="186"/>
      <c r="TWK37" s="189"/>
      <c r="TWL37" s="186"/>
      <c r="TWM37" s="186"/>
      <c r="TWN37" s="186"/>
      <c r="TWO37" s="188"/>
      <c r="TWP37" s="186"/>
      <c r="TWQ37" s="186"/>
      <c r="TWR37" s="196"/>
      <c r="TWS37" s="182"/>
      <c r="TWT37" s="183"/>
      <c r="TWU37" s="184"/>
      <c r="TWV37" s="186"/>
      <c r="TWW37" s="189"/>
      <c r="TWX37" s="186"/>
      <c r="TWY37" s="186"/>
      <c r="TWZ37" s="186"/>
      <c r="TXA37" s="188"/>
      <c r="TXB37" s="186"/>
      <c r="TXC37" s="186"/>
      <c r="TXD37" s="196"/>
      <c r="TXE37" s="182"/>
      <c r="TXF37" s="183"/>
      <c r="TXG37" s="184"/>
      <c r="TXH37" s="186"/>
      <c r="TXI37" s="189"/>
      <c r="TXJ37" s="186"/>
      <c r="TXK37" s="186"/>
      <c r="TXL37" s="186"/>
      <c r="TXM37" s="188"/>
      <c r="TXN37" s="186"/>
      <c r="TXO37" s="186"/>
      <c r="TXP37" s="196"/>
      <c r="TXQ37" s="182"/>
      <c r="TXR37" s="183"/>
      <c r="TXS37" s="184"/>
      <c r="TXT37" s="186"/>
      <c r="TXU37" s="189"/>
      <c r="TXV37" s="186"/>
      <c r="TXW37" s="186"/>
      <c r="TXX37" s="186"/>
      <c r="TXY37" s="188"/>
      <c r="TXZ37" s="186"/>
      <c r="TYA37" s="186"/>
      <c r="TYB37" s="196"/>
      <c r="TYC37" s="182"/>
      <c r="TYD37" s="183"/>
      <c r="TYE37" s="184"/>
      <c r="TYF37" s="186"/>
      <c r="TYG37" s="189"/>
      <c r="TYH37" s="186"/>
      <c r="TYI37" s="186"/>
      <c r="TYJ37" s="186"/>
      <c r="TYK37" s="188"/>
      <c r="TYL37" s="186"/>
      <c r="TYM37" s="186"/>
      <c r="TYN37" s="196"/>
      <c r="TYO37" s="182"/>
      <c r="TYP37" s="183"/>
      <c r="TYQ37" s="184"/>
      <c r="TYR37" s="186"/>
      <c r="TYS37" s="189"/>
      <c r="TYT37" s="186"/>
      <c r="TYU37" s="186"/>
      <c r="TYV37" s="186"/>
      <c r="TYW37" s="188"/>
      <c r="TYX37" s="186"/>
      <c r="TYY37" s="186"/>
      <c r="TYZ37" s="196"/>
      <c r="TZA37" s="182"/>
      <c r="TZB37" s="183"/>
      <c r="TZC37" s="184"/>
      <c r="TZD37" s="186"/>
      <c r="TZE37" s="189"/>
      <c r="TZF37" s="186"/>
      <c r="TZG37" s="186"/>
      <c r="TZH37" s="186"/>
      <c r="TZI37" s="188"/>
      <c r="TZJ37" s="186"/>
      <c r="TZK37" s="186"/>
      <c r="TZL37" s="196"/>
      <c r="TZM37" s="182"/>
      <c r="TZN37" s="183"/>
      <c r="TZO37" s="184"/>
      <c r="TZP37" s="186"/>
      <c r="TZQ37" s="189"/>
      <c r="TZR37" s="186"/>
      <c r="TZS37" s="186"/>
      <c r="TZT37" s="186"/>
      <c r="TZU37" s="188"/>
      <c r="TZV37" s="186"/>
      <c r="TZW37" s="186"/>
      <c r="TZX37" s="196"/>
      <c r="TZY37" s="182"/>
      <c r="TZZ37" s="183"/>
      <c r="UAA37" s="184"/>
      <c r="UAB37" s="186"/>
      <c r="UAC37" s="189"/>
      <c r="UAD37" s="186"/>
      <c r="UAE37" s="186"/>
      <c r="UAF37" s="186"/>
      <c r="UAG37" s="188"/>
      <c r="UAH37" s="186"/>
      <c r="UAI37" s="186"/>
      <c r="UAJ37" s="196"/>
      <c r="UAK37" s="182"/>
      <c r="UAL37" s="183"/>
      <c r="UAM37" s="184"/>
      <c r="UAN37" s="186"/>
      <c r="UAO37" s="189"/>
      <c r="UAP37" s="186"/>
      <c r="UAQ37" s="186"/>
      <c r="UAR37" s="186"/>
      <c r="UAS37" s="188"/>
      <c r="UAT37" s="186"/>
      <c r="UAU37" s="186"/>
      <c r="UAV37" s="196"/>
      <c r="UAW37" s="182"/>
      <c r="UAX37" s="183"/>
      <c r="UAY37" s="184"/>
      <c r="UAZ37" s="186"/>
      <c r="UBA37" s="189"/>
      <c r="UBB37" s="186"/>
      <c r="UBC37" s="186"/>
      <c r="UBD37" s="186"/>
      <c r="UBE37" s="188"/>
      <c r="UBF37" s="186"/>
      <c r="UBG37" s="186"/>
      <c r="UBH37" s="196"/>
      <c r="UBI37" s="182"/>
      <c r="UBJ37" s="183"/>
      <c r="UBK37" s="184"/>
      <c r="UBL37" s="186"/>
      <c r="UBM37" s="189"/>
      <c r="UBN37" s="186"/>
      <c r="UBO37" s="186"/>
      <c r="UBP37" s="186"/>
      <c r="UBQ37" s="188"/>
      <c r="UBR37" s="186"/>
      <c r="UBS37" s="186"/>
      <c r="UBT37" s="196"/>
      <c r="UBU37" s="182"/>
      <c r="UBV37" s="183"/>
      <c r="UBW37" s="184"/>
      <c r="UBX37" s="186"/>
      <c r="UBY37" s="189"/>
      <c r="UBZ37" s="186"/>
      <c r="UCA37" s="186"/>
      <c r="UCB37" s="186"/>
      <c r="UCC37" s="188"/>
      <c r="UCD37" s="186"/>
      <c r="UCE37" s="186"/>
      <c r="UCF37" s="196"/>
      <c r="UCG37" s="182"/>
      <c r="UCH37" s="183"/>
      <c r="UCI37" s="184"/>
      <c r="UCJ37" s="186"/>
      <c r="UCK37" s="189"/>
      <c r="UCL37" s="186"/>
      <c r="UCM37" s="186"/>
      <c r="UCN37" s="186"/>
      <c r="UCO37" s="188"/>
      <c r="UCP37" s="186"/>
      <c r="UCQ37" s="186"/>
      <c r="UCR37" s="196"/>
      <c r="UCS37" s="182"/>
      <c r="UCT37" s="183"/>
      <c r="UCU37" s="184"/>
      <c r="UCV37" s="186"/>
      <c r="UCW37" s="189"/>
      <c r="UCX37" s="186"/>
      <c r="UCY37" s="186"/>
      <c r="UCZ37" s="186"/>
      <c r="UDA37" s="188"/>
      <c r="UDB37" s="186"/>
      <c r="UDC37" s="186"/>
      <c r="UDD37" s="196"/>
      <c r="UDE37" s="182"/>
      <c r="UDF37" s="183"/>
      <c r="UDG37" s="184"/>
      <c r="UDH37" s="186"/>
      <c r="UDI37" s="189"/>
      <c r="UDJ37" s="186"/>
      <c r="UDK37" s="186"/>
      <c r="UDL37" s="186"/>
      <c r="UDM37" s="188"/>
      <c r="UDN37" s="186"/>
      <c r="UDO37" s="186"/>
      <c r="UDP37" s="196"/>
      <c r="UDQ37" s="182"/>
      <c r="UDR37" s="183"/>
      <c r="UDS37" s="184"/>
      <c r="UDT37" s="186"/>
      <c r="UDU37" s="189"/>
      <c r="UDV37" s="186"/>
      <c r="UDW37" s="186"/>
      <c r="UDX37" s="186"/>
      <c r="UDY37" s="188"/>
      <c r="UDZ37" s="186"/>
      <c r="UEA37" s="186"/>
      <c r="UEB37" s="196"/>
      <c r="UEC37" s="182"/>
      <c r="UED37" s="183"/>
      <c r="UEE37" s="184"/>
      <c r="UEF37" s="186"/>
      <c r="UEG37" s="189"/>
      <c r="UEH37" s="186"/>
      <c r="UEI37" s="186"/>
      <c r="UEJ37" s="186"/>
      <c r="UEK37" s="188"/>
      <c r="UEL37" s="186"/>
      <c r="UEM37" s="186"/>
      <c r="UEN37" s="196"/>
      <c r="UEO37" s="182"/>
      <c r="UEP37" s="183"/>
      <c r="UEQ37" s="184"/>
      <c r="UER37" s="186"/>
      <c r="UES37" s="189"/>
      <c r="UET37" s="186"/>
      <c r="UEU37" s="186"/>
      <c r="UEV37" s="186"/>
      <c r="UEW37" s="188"/>
      <c r="UEX37" s="186"/>
      <c r="UEY37" s="186"/>
      <c r="UEZ37" s="196"/>
      <c r="UFA37" s="182"/>
      <c r="UFB37" s="183"/>
      <c r="UFC37" s="184"/>
      <c r="UFD37" s="186"/>
      <c r="UFE37" s="189"/>
      <c r="UFF37" s="186"/>
      <c r="UFG37" s="186"/>
      <c r="UFH37" s="186"/>
      <c r="UFI37" s="188"/>
      <c r="UFJ37" s="186"/>
      <c r="UFK37" s="186"/>
      <c r="UFL37" s="196"/>
      <c r="UFM37" s="182"/>
      <c r="UFN37" s="183"/>
      <c r="UFO37" s="184"/>
      <c r="UFP37" s="186"/>
      <c r="UFQ37" s="189"/>
      <c r="UFR37" s="186"/>
      <c r="UFS37" s="186"/>
      <c r="UFT37" s="186"/>
      <c r="UFU37" s="188"/>
      <c r="UFV37" s="186"/>
      <c r="UFW37" s="186"/>
      <c r="UFX37" s="196"/>
      <c r="UFY37" s="182"/>
      <c r="UFZ37" s="183"/>
      <c r="UGA37" s="184"/>
      <c r="UGB37" s="186"/>
      <c r="UGC37" s="189"/>
      <c r="UGD37" s="186"/>
      <c r="UGE37" s="186"/>
      <c r="UGF37" s="186"/>
      <c r="UGG37" s="188"/>
      <c r="UGH37" s="186"/>
      <c r="UGI37" s="186"/>
      <c r="UGJ37" s="196"/>
      <c r="UGK37" s="182"/>
      <c r="UGL37" s="183"/>
      <c r="UGM37" s="184"/>
      <c r="UGN37" s="186"/>
      <c r="UGO37" s="189"/>
      <c r="UGP37" s="186"/>
      <c r="UGQ37" s="186"/>
      <c r="UGR37" s="186"/>
      <c r="UGS37" s="188"/>
      <c r="UGT37" s="186"/>
      <c r="UGU37" s="186"/>
      <c r="UGV37" s="196"/>
      <c r="UGW37" s="182"/>
      <c r="UGX37" s="183"/>
      <c r="UGY37" s="184"/>
      <c r="UGZ37" s="186"/>
      <c r="UHA37" s="189"/>
      <c r="UHB37" s="186"/>
      <c r="UHC37" s="186"/>
      <c r="UHD37" s="186"/>
      <c r="UHE37" s="188"/>
      <c r="UHF37" s="186"/>
      <c r="UHG37" s="186"/>
      <c r="UHH37" s="196"/>
      <c r="UHI37" s="182"/>
      <c r="UHJ37" s="183"/>
      <c r="UHK37" s="184"/>
      <c r="UHL37" s="186"/>
      <c r="UHM37" s="189"/>
      <c r="UHN37" s="186"/>
      <c r="UHO37" s="186"/>
      <c r="UHP37" s="186"/>
      <c r="UHQ37" s="188"/>
      <c r="UHR37" s="186"/>
      <c r="UHS37" s="186"/>
      <c r="UHT37" s="196"/>
      <c r="UHU37" s="182"/>
      <c r="UHV37" s="183"/>
      <c r="UHW37" s="184"/>
      <c r="UHX37" s="186"/>
      <c r="UHY37" s="189"/>
      <c r="UHZ37" s="186"/>
      <c r="UIA37" s="186"/>
      <c r="UIB37" s="186"/>
      <c r="UIC37" s="188"/>
      <c r="UID37" s="186"/>
      <c r="UIE37" s="186"/>
      <c r="UIF37" s="196"/>
      <c r="UIG37" s="182"/>
      <c r="UIH37" s="183"/>
      <c r="UII37" s="184"/>
      <c r="UIJ37" s="186"/>
      <c r="UIK37" s="189"/>
      <c r="UIL37" s="186"/>
      <c r="UIM37" s="186"/>
      <c r="UIN37" s="186"/>
      <c r="UIO37" s="188"/>
      <c r="UIP37" s="186"/>
      <c r="UIQ37" s="186"/>
      <c r="UIR37" s="196"/>
      <c r="UIS37" s="182"/>
      <c r="UIT37" s="183"/>
      <c r="UIU37" s="184"/>
      <c r="UIV37" s="186"/>
      <c r="UIW37" s="189"/>
      <c r="UIX37" s="186"/>
      <c r="UIY37" s="186"/>
      <c r="UIZ37" s="186"/>
      <c r="UJA37" s="188"/>
      <c r="UJB37" s="186"/>
      <c r="UJC37" s="186"/>
      <c r="UJD37" s="196"/>
      <c r="UJE37" s="182"/>
      <c r="UJF37" s="183"/>
      <c r="UJG37" s="184"/>
      <c r="UJH37" s="186"/>
      <c r="UJI37" s="189"/>
      <c r="UJJ37" s="186"/>
      <c r="UJK37" s="186"/>
      <c r="UJL37" s="186"/>
      <c r="UJM37" s="188"/>
      <c r="UJN37" s="186"/>
      <c r="UJO37" s="186"/>
      <c r="UJP37" s="196"/>
      <c r="UJQ37" s="182"/>
      <c r="UJR37" s="183"/>
      <c r="UJS37" s="184"/>
      <c r="UJT37" s="186"/>
      <c r="UJU37" s="189"/>
      <c r="UJV37" s="186"/>
      <c r="UJW37" s="186"/>
      <c r="UJX37" s="186"/>
      <c r="UJY37" s="188"/>
      <c r="UJZ37" s="186"/>
      <c r="UKA37" s="186"/>
      <c r="UKB37" s="196"/>
      <c r="UKC37" s="182"/>
      <c r="UKD37" s="183"/>
      <c r="UKE37" s="184"/>
      <c r="UKF37" s="186"/>
      <c r="UKG37" s="189"/>
      <c r="UKH37" s="186"/>
      <c r="UKI37" s="186"/>
      <c r="UKJ37" s="186"/>
      <c r="UKK37" s="188"/>
      <c r="UKL37" s="186"/>
      <c r="UKM37" s="186"/>
      <c r="UKN37" s="196"/>
      <c r="UKO37" s="182"/>
      <c r="UKP37" s="183"/>
      <c r="UKQ37" s="184"/>
      <c r="UKR37" s="186"/>
      <c r="UKS37" s="189"/>
      <c r="UKT37" s="186"/>
      <c r="UKU37" s="186"/>
      <c r="UKV37" s="186"/>
      <c r="UKW37" s="188"/>
      <c r="UKX37" s="186"/>
      <c r="UKY37" s="186"/>
      <c r="UKZ37" s="196"/>
      <c r="ULA37" s="182"/>
      <c r="ULB37" s="183"/>
      <c r="ULC37" s="184"/>
      <c r="ULD37" s="186"/>
      <c r="ULE37" s="189"/>
      <c r="ULF37" s="186"/>
      <c r="ULG37" s="186"/>
      <c r="ULH37" s="186"/>
      <c r="ULI37" s="188"/>
      <c r="ULJ37" s="186"/>
      <c r="ULK37" s="186"/>
      <c r="ULL37" s="196"/>
      <c r="ULM37" s="182"/>
      <c r="ULN37" s="183"/>
      <c r="ULO37" s="184"/>
      <c r="ULP37" s="186"/>
      <c r="ULQ37" s="189"/>
      <c r="ULR37" s="186"/>
      <c r="ULS37" s="186"/>
      <c r="ULT37" s="186"/>
      <c r="ULU37" s="188"/>
      <c r="ULV37" s="186"/>
      <c r="ULW37" s="186"/>
      <c r="ULX37" s="196"/>
      <c r="ULY37" s="182"/>
      <c r="ULZ37" s="183"/>
      <c r="UMA37" s="184"/>
      <c r="UMB37" s="186"/>
      <c r="UMC37" s="189"/>
      <c r="UMD37" s="186"/>
      <c r="UME37" s="186"/>
      <c r="UMF37" s="186"/>
      <c r="UMG37" s="188"/>
      <c r="UMH37" s="186"/>
      <c r="UMI37" s="186"/>
      <c r="UMJ37" s="196"/>
      <c r="UMK37" s="182"/>
      <c r="UML37" s="183"/>
      <c r="UMM37" s="184"/>
      <c r="UMN37" s="186"/>
      <c r="UMO37" s="189"/>
      <c r="UMP37" s="186"/>
      <c r="UMQ37" s="186"/>
      <c r="UMR37" s="186"/>
      <c r="UMS37" s="188"/>
      <c r="UMT37" s="186"/>
      <c r="UMU37" s="186"/>
      <c r="UMV37" s="196"/>
      <c r="UMW37" s="182"/>
      <c r="UMX37" s="183"/>
      <c r="UMY37" s="184"/>
      <c r="UMZ37" s="186"/>
      <c r="UNA37" s="189"/>
      <c r="UNB37" s="186"/>
      <c r="UNC37" s="186"/>
      <c r="UND37" s="186"/>
      <c r="UNE37" s="188"/>
      <c r="UNF37" s="186"/>
      <c r="UNG37" s="186"/>
      <c r="UNH37" s="196"/>
      <c r="UNI37" s="182"/>
      <c r="UNJ37" s="183"/>
      <c r="UNK37" s="184"/>
      <c r="UNL37" s="186"/>
      <c r="UNM37" s="189"/>
      <c r="UNN37" s="186"/>
      <c r="UNO37" s="186"/>
      <c r="UNP37" s="186"/>
      <c r="UNQ37" s="188"/>
      <c r="UNR37" s="186"/>
      <c r="UNS37" s="186"/>
      <c r="UNT37" s="196"/>
      <c r="UNU37" s="182"/>
      <c r="UNV37" s="183"/>
      <c r="UNW37" s="184"/>
      <c r="UNX37" s="186"/>
      <c r="UNY37" s="189"/>
      <c r="UNZ37" s="186"/>
      <c r="UOA37" s="186"/>
      <c r="UOB37" s="186"/>
      <c r="UOC37" s="188"/>
      <c r="UOD37" s="186"/>
      <c r="UOE37" s="186"/>
      <c r="UOF37" s="196"/>
      <c r="UOG37" s="182"/>
      <c r="UOH37" s="183"/>
      <c r="UOI37" s="184"/>
      <c r="UOJ37" s="186"/>
      <c r="UOK37" s="189"/>
      <c r="UOL37" s="186"/>
      <c r="UOM37" s="186"/>
      <c r="UON37" s="186"/>
      <c r="UOO37" s="188"/>
      <c r="UOP37" s="186"/>
      <c r="UOQ37" s="186"/>
      <c r="UOR37" s="196"/>
      <c r="UOS37" s="182"/>
      <c r="UOT37" s="183"/>
      <c r="UOU37" s="184"/>
      <c r="UOV37" s="186"/>
      <c r="UOW37" s="189"/>
      <c r="UOX37" s="186"/>
      <c r="UOY37" s="186"/>
      <c r="UOZ37" s="186"/>
      <c r="UPA37" s="188"/>
      <c r="UPB37" s="186"/>
      <c r="UPC37" s="186"/>
      <c r="UPD37" s="196"/>
      <c r="UPE37" s="182"/>
      <c r="UPF37" s="183"/>
      <c r="UPG37" s="184"/>
      <c r="UPH37" s="186"/>
      <c r="UPI37" s="189"/>
      <c r="UPJ37" s="186"/>
      <c r="UPK37" s="186"/>
      <c r="UPL37" s="186"/>
      <c r="UPM37" s="188"/>
      <c r="UPN37" s="186"/>
      <c r="UPO37" s="186"/>
      <c r="UPP37" s="196"/>
      <c r="UPQ37" s="182"/>
      <c r="UPR37" s="183"/>
      <c r="UPS37" s="184"/>
      <c r="UPT37" s="186"/>
      <c r="UPU37" s="189"/>
      <c r="UPV37" s="186"/>
      <c r="UPW37" s="186"/>
      <c r="UPX37" s="186"/>
      <c r="UPY37" s="188"/>
      <c r="UPZ37" s="186"/>
      <c r="UQA37" s="186"/>
      <c r="UQB37" s="196"/>
      <c r="UQC37" s="182"/>
      <c r="UQD37" s="183"/>
      <c r="UQE37" s="184"/>
      <c r="UQF37" s="186"/>
      <c r="UQG37" s="189"/>
      <c r="UQH37" s="186"/>
      <c r="UQI37" s="186"/>
      <c r="UQJ37" s="186"/>
      <c r="UQK37" s="188"/>
      <c r="UQL37" s="186"/>
      <c r="UQM37" s="186"/>
      <c r="UQN37" s="196"/>
      <c r="UQO37" s="182"/>
      <c r="UQP37" s="183"/>
      <c r="UQQ37" s="184"/>
      <c r="UQR37" s="186"/>
      <c r="UQS37" s="189"/>
      <c r="UQT37" s="186"/>
      <c r="UQU37" s="186"/>
      <c r="UQV37" s="186"/>
      <c r="UQW37" s="188"/>
      <c r="UQX37" s="186"/>
      <c r="UQY37" s="186"/>
      <c r="UQZ37" s="196"/>
      <c r="URA37" s="182"/>
      <c r="URB37" s="183"/>
      <c r="URC37" s="184"/>
      <c r="URD37" s="186"/>
      <c r="URE37" s="189"/>
      <c r="URF37" s="186"/>
      <c r="URG37" s="186"/>
      <c r="URH37" s="186"/>
      <c r="URI37" s="188"/>
      <c r="URJ37" s="186"/>
      <c r="URK37" s="186"/>
      <c r="URL37" s="196"/>
      <c r="URM37" s="182"/>
      <c r="URN37" s="183"/>
      <c r="URO37" s="184"/>
      <c r="URP37" s="186"/>
      <c r="URQ37" s="189"/>
      <c r="URR37" s="186"/>
      <c r="URS37" s="186"/>
      <c r="URT37" s="186"/>
      <c r="URU37" s="188"/>
      <c r="URV37" s="186"/>
      <c r="URW37" s="186"/>
      <c r="URX37" s="196"/>
      <c r="URY37" s="182"/>
      <c r="URZ37" s="183"/>
      <c r="USA37" s="184"/>
      <c r="USB37" s="186"/>
      <c r="USC37" s="189"/>
      <c r="USD37" s="186"/>
      <c r="USE37" s="186"/>
      <c r="USF37" s="186"/>
      <c r="USG37" s="188"/>
      <c r="USH37" s="186"/>
      <c r="USI37" s="186"/>
      <c r="USJ37" s="196"/>
      <c r="USK37" s="182"/>
      <c r="USL37" s="183"/>
      <c r="USM37" s="184"/>
      <c r="USN37" s="186"/>
      <c r="USO37" s="189"/>
      <c r="USP37" s="186"/>
      <c r="USQ37" s="186"/>
      <c r="USR37" s="186"/>
      <c r="USS37" s="188"/>
      <c r="UST37" s="186"/>
      <c r="USU37" s="186"/>
      <c r="USV37" s="196"/>
      <c r="USW37" s="182"/>
      <c r="USX37" s="183"/>
      <c r="USY37" s="184"/>
      <c r="USZ37" s="186"/>
      <c r="UTA37" s="189"/>
      <c r="UTB37" s="186"/>
      <c r="UTC37" s="186"/>
      <c r="UTD37" s="186"/>
      <c r="UTE37" s="188"/>
      <c r="UTF37" s="186"/>
      <c r="UTG37" s="186"/>
      <c r="UTH37" s="196"/>
      <c r="UTI37" s="182"/>
      <c r="UTJ37" s="183"/>
      <c r="UTK37" s="184"/>
      <c r="UTL37" s="186"/>
      <c r="UTM37" s="189"/>
      <c r="UTN37" s="186"/>
      <c r="UTO37" s="186"/>
      <c r="UTP37" s="186"/>
      <c r="UTQ37" s="188"/>
      <c r="UTR37" s="186"/>
      <c r="UTS37" s="186"/>
      <c r="UTT37" s="196"/>
      <c r="UTU37" s="182"/>
      <c r="UTV37" s="183"/>
      <c r="UTW37" s="184"/>
      <c r="UTX37" s="186"/>
      <c r="UTY37" s="189"/>
      <c r="UTZ37" s="186"/>
      <c r="UUA37" s="186"/>
      <c r="UUB37" s="186"/>
      <c r="UUC37" s="188"/>
      <c r="UUD37" s="186"/>
      <c r="UUE37" s="186"/>
      <c r="UUF37" s="196"/>
      <c r="UUG37" s="182"/>
      <c r="UUH37" s="183"/>
      <c r="UUI37" s="184"/>
      <c r="UUJ37" s="186"/>
      <c r="UUK37" s="189"/>
      <c r="UUL37" s="186"/>
      <c r="UUM37" s="186"/>
      <c r="UUN37" s="186"/>
      <c r="UUO37" s="188"/>
      <c r="UUP37" s="186"/>
      <c r="UUQ37" s="186"/>
      <c r="UUR37" s="196"/>
      <c r="UUS37" s="182"/>
      <c r="UUT37" s="183"/>
      <c r="UUU37" s="184"/>
      <c r="UUV37" s="186"/>
      <c r="UUW37" s="189"/>
      <c r="UUX37" s="186"/>
      <c r="UUY37" s="186"/>
      <c r="UUZ37" s="186"/>
      <c r="UVA37" s="188"/>
      <c r="UVB37" s="186"/>
      <c r="UVC37" s="186"/>
      <c r="UVD37" s="196"/>
      <c r="UVE37" s="182"/>
      <c r="UVF37" s="183"/>
      <c r="UVG37" s="184"/>
      <c r="UVH37" s="186"/>
      <c r="UVI37" s="189"/>
      <c r="UVJ37" s="186"/>
      <c r="UVK37" s="186"/>
      <c r="UVL37" s="186"/>
      <c r="UVM37" s="188"/>
      <c r="UVN37" s="186"/>
      <c r="UVO37" s="186"/>
      <c r="UVP37" s="196"/>
      <c r="UVQ37" s="182"/>
      <c r="UVR37" s="183"/>
      <c r="UVS37" s="184"/>
      <c r="UVT37" s="186"/>
      <c r="UVU37" s="189"/>
      <c r="UVV37" s="186"/>
      <c r="UVW37" s="186"/>
      <c r="UVX37" s="186"/>
      <c r="UVY37" s="188"/>
      <c r="UVZ37" s="186"/>
      <c r="UWA37" s="186"/>
      <c r="UWB37" s="196"/>
      <c r="UWC37" s="182"/>
      <c r="UWD37" s="183"/>
      <c r="UWE37" s="184"/>
      <c r="UWF37" s="186"/>
      <c r="UWG37" s="189"/>
      <c r="UWH37" s="186"/>
      <c r="UWI37" s="186"/>
      <c r="UWJ37" s="186"/>
      <c r="UWK37" s="188"/>
      <c r="UWL37" s="186"/>
      <c r="UWM37" s="186"/>
      <c r="UWN37" s="196"/>
      <c r="UWO37" s="182"/>
      <c r="UWP37" s="183"/>
      <c r="UWQ37" s="184"/>
      <c r="UWR37" s="186"/>
      <c r="UWS37" s="189"/>
      <c r="UWT37" s="186"/>
      <c r="UWU37" s="186"/>
      <c r="UWV37" s="186"/>
      <c r="UWW37" s="188"/>
      <c r="UWX37" s="186"/>
      <c r="UWY37" s="186"/>
      <c r="UWZ37" s="196"/>
      <c r="UXA37" s="182"/>
      <c r="UXB37" s="183"/>
      <c r="UXC37" s="184"/>
      <c r="UXD37" s="186"/>
      <c r="UXE37" s="189"/>
      <c r="UXF37" s="186"/>
      <c r="UXG37" s="186"/>
      <c r="UXH37" s="186"/>
      <c r="UXI37" s="188"/>
      <c r="UXJ37" s="186"/>
      <c r="UXK37" s="186"/>
      <c r="UXL37" s="196"/>
      <c r="UXM37" s="182"/>
      <c r="UXN37" s="183"/>
      <c r="UXO37" s="184"/>
      <c r="UXP37" s="186"/>
      <c r="UXQ37" s="189"/>
      <c r="UXR37" s="186"/>
      <c r="UXS37" s="186"/>
      <c r="UXT37" s="186"/>
      <c r="UXU37" s="188"/>
      <c r="UXV37" s="186"/>
      <c r="UXW37" s="186"/>
      <c r="UXX37" s="196"/>
      <c r="UXY37" s="182"/>
      <c r="UXZ37" s="183"/>
      <c r="UYA37" s="184"/>
      <c r="UYB37" s="186"/>
      <c r="UYC37" s="189"/>
      <c r="UYD37" s="186"/>
      <c r="UYE37" s="186"/>
      <c r="UYF37" s="186"/>
      <c r="UYG37" s="188"/>
      <c r="UYH37" s="186"/>
      <c r="UYI37" s="186"/>
      <c r="UYJ37" s="196"/>
      <c r="UYK37" s="182"/>
      <c r="UYL37" s="183"/>
      <c r="UYM37" s="184"/>
      <c r="UYN37" s="186"/>
      <c r="UYO37" s="189"/>
      <c r="UYP37" s="186"/>
      <c r="UYQ37" s="186"/>
      <c r="UYR37" s="186"/>
      <c r="UYS37" s="188"/>
      <c r="UYT37" s="186"/>
      <c r="UYU37" s="186"/>
      <c r="UYV37" s="196"/>
      <c r="UYW37" s="182"/>
      <c r="UYX37" s="183"/>
      <c r="UYY37" s="184"/>
      <c r="UYZ37" s="186"/>
      <c r="UZA37" s="189"/>
      <c r="UZB37" s="186"/>
      <c r="UZC37" s="186"/>
      <c r="UZD37" s="186"/>
      <c r="UZE37" s="188"/>
      <c r="UZF37" s="186"/>
      <c r="UZG37" s="186"/>
      <c r="UZH37" s="196"/>
      <c r="UZI37" s="182"/>
      <c r="UZJ37" s="183"/>
      <c r="UZK37" s="184"/>
      <c r="UZL37" s="186"/>
      <c r="UZM37" s="189"/>
      <c r="UZN37" s="186"/>
      <c r="UZO37" s="186"/>
      <c r="UZP37" s="186"/>
      <c r="UZQ37" s="188"/>
      <c r="UZR37" s="186"/>
      <c r="UZS37" s="186"/>
      <c r="UZT37" s="196"/>
      <c r="UZU37" s="182"/>
      <c r="UZV37" s="183"/>
      <c r="UZW37" s="184"/>
      <c r="UZX37" s="186"/>
      <c r="UZY37" s="189"/>
      <c r="UZZ37" s="186"/>
      <c r="VAA37" s="186"/>
      <c r="VAB37" s="186"/>
      <c r="VAC37" s="188"/>
      <c r="VAD37" s="186"/>
      <c r="VAE37" s="186"/>
      <c r="VAF37" s="196"/>
      <c r="VAG37" s="182"/>
      <c r="VAH37" s="183"/>
      <c r="VAI37" s="184"/>
      <c r="VAJ37" s="186"/>
      <c r="VAK37" s="189"/>
      <c r="VAL37" s="186"/>
      <c r="VAM37" s="186"/>
      <c r="VAN37" s="186"/>
      <c r="VAO37" s="188"/>
      <c r="VAP37" s="186"/>
      <c r="VAQ37" s="186"/>
      <c r="VAR37" s="196"/>
      <c r="VAS37" s="182"/>
      <c r="VAT37" s="183"/>
      <c r="VAU37" s="184"/>
      <c r="VAV37" s="186"/>
      <c r="VAW37" s="189"/>
      <c r="VAX37" s="186"/>
      <c r="VAY37" s="186"/>
      <c r="VAZ37" s="186"/>
      <c r="VBA37" s="188"/>
      <c r="VBB37" s="186"/>
      <c r="VBC37" s="186"/>
      <c r="VBD37" s="196"/>
      <c r="VBE37" s="182"/>
      <c r="VBF37" s="183"/>
      <c r="VBG37" s="184"/>
      <c r="VBH37" s="186"/>
      <c r="VBI37" s="189"/>
      <c r="VBJ37" s="186"/>
      <c r="VBK37" s="186"/>
      <c r="VBL37" s="186"/>
      <c r="VBM37" s="188"/>
      <c r="VBN37" s="186"/>
      <c r="VBO37" s="186"/>
      <c r="VBP37" s="196"/>
      <c r="VBQ37" s="182"/>
      <c r="VBR37" s="183"/>
      <c r="VBS37" s="184"/>
      <c r="VBT37" s="186"/>
      <c r="VBU37" s="189"/>
      <c r="VBV37" s="186"/>
      <c r="VBW37" s="186"/>
      <c r="VBX37" s="186"/>
      <c r="VBY37" s="188"/>
      <c r="VBZ37" s="186"/>
      <c r="VCA37" s="186"/>
      <c r="VCB37" s="196"/>
      <c r="VCC37" s="182"/>
      <c r="VCD37" s="183"/>
      <c r="VCE37" s="184"/>
      <c r="VCF37" s="186"/>
      <c r="VCG37" s="189"/>
      <c r="VCH37" s="186"/>
      <c r="VCI37" s="186"/>
      <c r="VCJ37" s="186"/>
      <c r="VCK37" s="188"/>
      <c r="VCL37" s="186"/>
      <c r="VCM37" s="186"/>
      <c r="VCN37" s="196"/>
      <c r="VCO37" s="182"/>
      <c r="VCP37" s="183"/>
      <c r="VCQ37" s="184"/>
      <c r="VCR37" s="186"/>
      <c r="VCS37" s="189"/>
      <c r="VCT37" s="186"/>
      <c r="VCU37" s="186"/>
      <c r="VCV37" s="186"/>
      <c r="VCW37" s="188"/>
      <c r="VCX37" s="186"/>
      <c r="VCY37" s="186"/>
      <c r="VCZ37" s="196"/>
      <c r="VDA37" s="182"/>
      <c r="VDB37" s="183"/>
      <c r="VDC37" s="184"/>
      <c r="VDD37" s="186"/>
      <c r="VDE37" s="189"/>
      <c r="VDF37" s="186"/>
      <c r="VDG37" s="186"/>
      <c r="VDH37" s="186"/>
      <c r="VDI37" s="188"/>
      <c r="VDJ37" s="186"/>
      <c r="VDK37" s="186"/>
      <c r="VDL37" s="196"/>
      <c r="VDM37" s="182"/>
      <c r="VDN37" s="183"/>
      <c r="VDO37" s="184"/>
      <c r="VDP37" s="186"/>
      <c r="VDQ37" s="189"/>
      <c r="VDR37" s="186"/>
      <c r="VDS37" s="186"/>
      <c r="VDT37" s="186"/>
      <c r="VDU37" s="188"/>
      <c r="VDV37" s="186"/>
      <c r="VDW37" s="186"/>
      <c r="VDX37" s="196"/>
      <c r="VDY37" s="182"/>
      <c r="VDZ37" s="183"/>
      <c r="VEA37" s="184"/>
      <c r="VEB37" s="186"/>
      <c r="VEC37" s="189"/>
      <c r="VED37" s="186"/>
      <c r="VEE37" s="186"/>
      <c r="VEF37" s="186"/>
      <c r="VEG37" s="188"/>
      <c r="VEH37" s="186"/>
      <c r="VEI37" s="186"/>
      <c r="VEJ37" s="196"/>
      <c r="VEK37" s="182"/>
      <c r="VEL37" s="183"/>
      <c r="VEM37" s="184"/>
      <c r="VEN37" s="186"/>
      <c r="VEO37" s="189"/>
      <c r="VEP37" s="186"/>
      <c r="VEQ37" s="186"/>
      <c r="VER37" s="186"/>
      <c r="VES37" s="188"/>
      <c r="VET37" s="186"/>
      <c r="VEU37" s="186"/>
      <c r="VEV37" s="196"/>
      <c r="VEW37" s="182"/>
      <c r="VEX37" s="183"/>
      <c r="VEY37" s="184"/>
      <c r="VEZ37" s="186"/>
      <c r="VFA37" s="189"/>
      <c r="VFB37" s="186"/>
      <c r="VFC37" s="186"/>
      <c r="VFD37" s="186"/>
      <c r="VFE37" s="188"/>
      <c r="VFF37" s="186"/>
      <c r="VFG37" s="186"/>
      <c r="VFH37" s="196"/>
      <c r="VFI37" s="182"/>
      <c r="VFJ37" s="183"/>
      <c r="VFK37" s="184"/>
      <c r="VFL37" s="186"/>
      <c r="VFM37" s="189"/>
      <c r="VFN37" s="186"/>
      <c r="VFO37" s="186"/>
      <c r="VFP37" s="186"/>
      <c r="VFQ37" s="188"/>
      <c r="VFR37" s="186"/>
      <c r="VFS37" s="186"/>
      <c r="VFT37" s="196"/>
      <c r="VFU37" s="182"/>
      <c r="VFV37" s="183"/>
      <c r="VFW37" s="184"/>
      <c r="VFX37" s="186"/>
      <c r="VFY37" s="189"/>
      <c r="VFZ37" s="186"/>
      <c r="VGA37" s="186"/>
      <c r="VGB37" s="186"/>
      <c r="VGC37" s="188"/>
      <c r="VGD37" s="186"/>
      <c r="VGE37" s="186"/>
      <c r="VGF37" s="196"/>
      <c r="VGG37" s="182"/>
      <c r="VGH37" s="183"/>
      <c r="VGI37" s="184"/>
      <c r="VGJ37" s="186"/>
      <c r="VGK37" s="189"/>
      <c r="VGL37" s="186"/>
      <c r="VGM37" s="186"/>
      <c r="VGN37" s="186"/>
      <c r="VGO37" s="188"/>
      <c r="VGP37" s="186"/>
      <c r="VGQ37" s="186"/>
      <c r="VGR37" s="196"/>
      <c r="VGS37" s="182"/>
      <c r="VGT37" s="183"/>
      <c r="VGU37" s="184"/>
      <c r="VGV37" s="186"/>
      <c r="VGW37" s="189"/>
      <c r="VGX37" s="186"/>
      <c r="VGY37" s="186"/>
      <c r="VGZ37" s="186"/>
      <c r="VHA37" s="188"/>
      <c r="VHB37" s="186"/>
      <c r="VHC37" s="186"/>
      <c r="VHD37" s="196"/>
      <c r="VHE37" s="182"/>
      <c r="VHF37" s="183"/>
      <c r="VHG37" s="184"/>
      <c r="VHH37" s="186"/>
      <c r="VHI37" s="189"/>
      <c r="VHJ37" s="186"/>
      <c r="VHK37" s="186"/>
      <c r="VHL37" s="186"/>
      <c r="VHM37" s="188"/>
      <c r="VHN37" s="186"/>
      <c r="VHO37" s="186"/>
      <c r="VHP37" s="196"/>
      <c r="VHQ37" s="182"/>
      <c r="VHR37" s="183"/>
      <c r="VHS37" s="184"/>
      <c r="VHT37" s="186"/>
      <c r="VHU37" s="189"/>
      <c r="VHV37" s="186"/>
      <c r="VHW37" s="186"/>
      <c r="VHX37" s="186"/>
      <c r="VHY37" s="188"/>
      <c r="VHZ37" s="186"/>
      <c r="VIA37" s="186"/>
      <c r="VIB37" s="196"/>
      <c r="VIC37" s="182"/>
      <c r="VID37" s="183"/>
      <c r="VIE37" s="184"/>
      <c r="VIF37" s="186"/>
      <c r="VIG37" s="189"/>
      <c r="VIH37" s="186"/>
      <c r="VII37" s="186"/>
      <c r="VIJ37" s="186"/>
      <c r="VIK37" s="188"/>
      <c r="VIL37" s="186"/>
      <c r="VIM37" s="186"/>
      <c r="VIN37" s="196"/>
      <c r="VIO37" s="182"/>
      <c r="VIP37" s="183"/>
      <c r="VIQ37" s="184"/>
      <c r="VIR37" s="186"/>
      <c r="VIS37" s="189"/>
      <c r="VIT37" s="186"/>
      <c r="VIU37" s="186"/>
      <c r="VIV37" s="186"/>
      <c r="VIW37" s="188"/>
      <c r="VIX37" s="186"/>
      <c r="VIY37" s="186"/>
      <c r="VIZ37" s="196"/>
      <c r="VJA37" s="182"/>
      <c r="VJB37" s="183"/>
      <c r="VJC37" s="184"/>
      <c r="VJD37" s="186"/>
      <c r="VJE37" s="189"/>
      <c r="VJF37" s="186"/>
      <c r="VJG37" s="186"/>
      <c r="VJH37" s="186"/>
      <c r="VJI37" s="188"/>
      <c r="VJJ37" s="186"/>
      <c r="VJK37" s="186"/>
      <c r="VJL37" s="196"/>
      <c r="VJM37" s="182"/>
      <c r="VJN37" s="183"/>
      <c r="VJO37" s="184"/>
      <c r="VJP37" s="186"/>
      <c r="VJQ37" s="189"/>
      <c r="VJR37" s="186"/>
      <c r="VJS37" s="186"/>
      <c r="VJT37" s="186"/>
      <c r="VJU37" s="188"/>
      <c r="VJV37" s="186"/>
      <c r="VJW37" s="186"/>
      <c r="VJX37" s="196"/>
      <c r="VJY37" s="182"/>
      <c r="VJZ37" s="183"/>
      <c r="VKA37" s="184"/>
      <c r="VKB37" s="186"/>
      <c r="VKC37" s="189"/>
      <c r="VKD37" s="186"/>
      <c r="VKE37" s="186"/>
      <c r="VKF37" s="186"/>
      <c r="VKG37" s="188"/>
      <c r="VKH37" s="186"/>
      <c r="VKI37" s="186"/>
      <c r="VKJ37" s="196"/>
      <c r="VKK37" s="182"/>
      <c r="VKL37" s="183"/>
      <c r="VKM37" s="184"/>
      <c r="VKN37" s="186"/>
      <c r="VKO37" s="189"/>
      <c r="VKP37" s="186"/>
      <c r="VKQ37" s="186"/>
      <c r="VKR37" s="186"/>
      <c r="VKS37" s="188"/>
      <c r="VKT37" s="186"/>
      <c r="VKU37" s="186"/>
      <c r="VKV37" s="196"/>
      <c r="VKW37" s="182"/>
      <c r="VKX37" s="183"/>
      <c r="VKY37" s="184"/>
      <c r="VKZ37" s="186"/>
      <c r="VLA37" s="189"/>
      <c r="VLB37" s="186"/>
      <c r="VLC37" s="186"/>
      <c r="VLD37" s="186"/>
      <c r="VLE37" s="188"/>
      <c r="VLF37" s="186"/>
      <c r="VLG37" s="186"/>
      <c r="VLH37" s="196"/>
      <c r="VLI37" s="182"/>
      <c r="VLJ37" s="183"/>
      <c r="VLK37" s="184"/>
      <c r="VLL37" s="186"/>
      <c r="VLM37" s="189"/>
      <c r="VLN37" s="186"/>
      <c r="VLO37" s="186"/>
      <c r="VLP37" s="186"/>
      <c r="VLQ37" s="188"/>
      <c r="VLR37" s="186"/>
      <c r="VLS37" s="186"/>
      <c r="VLT37" s="196"/>
      <c r="VLU37" s="182"/>
      <c r="VLV37" s="183"/>
      <c r="VLW37" s="184"/>
      <c r="VLX37" s="186"/>
      <c r="VLY37" s="189"/>
      <c r="VLZ37" s="186"/>
      <c r="VMA37" s="186"/>
      <c r="VMB37" s="186"/>
      <c r="VMC37" s="188"/>
      <c r="VMD37" s="186"/>
      <c r="VME37" s="186"/>
      <c r="VMF37" s="196"/>
      <c r="VMG37" s="182"/>
      <c r="VMH37" s="183"/>
      <c r="VMI37" s="184"/>
      <c r="VMJ37" s="186"/>
      <c r="VMK37" s="189"/>
      <c r="VML37" s="186"/>
      <c r="VMM37" s="186"/>
      <c r="VMN37" s="186"/>
      <c r="VMO37" s="188"/>
      <c r="VMP37" s="186"/>
      <c r="VMQ37" s="186"/>
      <c r="VMR37" s="196"/>
      <c r="VMS37" s="182"/>
      <c r="VMT37" s="183"/>
      <c r="VMU37" s="184"/>
      <c r="VMV37" s="186"/>
      <c r="VMW37" s="189"/>
      <c r="VMX37" s="186"/>
      <c r="VMY37" s="186"/>
      <c r="VMZ37" s="186"/>
      <c r="VNA37" s="188"/>
      <c r="VNB37" s="186"/>
      <c r="VNC37" s="186"/>
      <c r="VND37" s="196"/>
      <c r="VNE37" s="182"/>
      <c r="VNF37" s="183"/>
      <c r="VNG37" s="184"/>
      <c r="VNH37" s="186"/>
      <c r="VNI37" s="189"/>
      <c r="VNJ37" s="186"/>
      <c r="VNK37" s="186"/>
      <c r="VNL37" s="186"/>
      <c r="VNM37" s="188"/>
      <c r="VNN37" s="186"/>
      <c r="VNO37" s="186"/>
      <c r="VNP37" s="196"/>
      <c r="VNQ37" s="182"/>
      <c r="VNR37" s="183"/>
      <c r="VNS37" s="184"/>
      <c r="VNT37" s="186"/>
      <c r="VNU37" s="189"/>
      <c r="VNV37" s="186"/>
      <c r="VNW37" s="186"/>
      <c r="VNX37" s="186"/>
      <c r="VNY37" s="188"/>
      <c r="VNZ37" s="186"/>
      <c r="VOA37" s="186"/>
      <c r="VOB37" s="196"/>
      <c r="VOC37" s="182"/>
      <c r="VOD37" s="183"/>
      <c r="VOE37" s="184"/>
      <c r="VOF37" s="186"/>
      <c r="VOG37" s="189"/>
      <c r="VOH37" s="186"/>
      <c r="VOI37" s="186"/>
      <c r="VOJ37" s="186"/>
      <c r="VOK37" s="188"/>
      <c r="VOL37" s="186"/>
      <c r="VOM37" s="186"/>
      <c r="VON37" s="196"/>
      <c r="VOO37" s="182"/>
      <c r="VOP37" s="183"/>
      <c r="VOQ37" s="184"/>
      <c r="VOR37" s="186"/>
      <c r="VOS37" s="189"/>
      <c r="VOT37" s="186"/>
      <c r="VOU37" s="186"/>
      <c r="VOV37" s="186"/>
      <c r="VOW37" s="188"/>
      <c r="VOX37" s="186"/>
      <c r="VOY37" s="186"/>
      <c r="VOZ37" s="196"/>
      <c r="VPA37" s="182"/>
      <c r="VPB37" s="183"/>
      <c r="VPC37" s="184"/>
      <c r="VPD37" s="186"/>
      <c r="VPE37" s="189"/>
      <c r="VPF37" s="186"/>
      <c r="VPG37" s="186"/>
      <c r="VPH37" s="186"/>
      <c r="VPI37" s="188"/>
      <c r="VPJ37" s="186"/>
      <c r="VPK37" s="186"/>
      <c r="VPL37" s="196"/>
      <c r="VPM37" s="182"/>
      <c r="VPN37" s="183"/>
      <c r="VPO37" s="184"/>
      <c r="VPP37" s="186"/>
      <c r="VPQ37" s="189"/>
      <c r="VPR37" s="186"/>
      <c r="VPS37" s="186"/>
      <c r="VPT37" s="186"/>
      <c r="VPU37" s="188"/>
      <c r="VPV37" s="186"/>
      <c r="VPW37" s="186"/>
      <c r="VPX37" s="196"/>
      <c r="VPY37" s="182"/>
      <c r="VPZ37" s="183"/>
      <c r="VQA37" s="184"/>
      <c r="VQB37" s="186"/>
      <c r="VQC37" s="189"/>
      <c r="VQD37" s="186"/>
      <c r="VQE37" s="186"/>
      <c r="VQF37" s="186"/>
      <c r="VQG37" s="188"/>
      <c r="VQH37" s="186"/>
      <c r="VQI37" s="186"/>
      <c r="VQJ37" s="196"/>
      <c r="VQK37" s="182"/>
      <c r="VQL37" s="183"/>
      <c r="VQM37" s="184"/>
      <c r="VQN37" s="186"/>
      <c r="VQO37" s="189"/>
      <c r="VQP37" s="186"/>
      <c r="VQQ37" s="186"/>
      <c r="VQR37" s="186"/>
      <c r="VQS37" s="188"/>
      <c r="VQT37" s="186"/>
      <c r="VQU37" s="186"/>
      <c r="VQV37" s="196"/>
      <c r="VQW37" s="182"/>
      <c r="VQX37" s="183"/>
      <c r="VQY37" s="184"/>
      <c r="VQZ37" s="186"/>
      <c r="VRA37" s="189"/>
      <c r="VRB37" s="186"/>
      <c r="VRC37" s="186"/>
      <c r="VRD37" s="186"/>
      <c r="VRE37" s="188"/>
      <c r="VRF37" s="186"/>
      <c r="VRG37" s="186"/>
      <c r="VRH37" s="196"/>
      <c r="VRI37" s="182"/>
      <c r="VRJ37" s="183"/>
      <c r="VRK37" s="184"/>
      <c r="VRL37" s="186"/>
      <c r="VRM37" s="189"/>
      <c r="VRN37" s="186"/>
      <c r="VRO37" s="186"/>
      <c r="VRP37" s="186"/>
      <c r="VRQ37" s="188"/>
      <c r="VRR37" s="186"/>
      <c r="VRS37" s="186"/>
      <c r="VRT37" s="196"/>
      <c r="VRU37" s="182"/>
      <c r="VRV37" s="183"/>
      <c r="VRW37" s="184"/>
      <c r="VRX37" s="186"/>
      <c r="VRY37" s="189"/>
      <c r="VRZ37" s="186"/>
      <c r="VSA37" s="186"/>
      <c r="VSB37" s="186"/>
      <c r="VSC37" s="188"/>
      <c r="VSD37" s="186"/>
      <c r="VSE37" s="186"/>
      <c r="VSF37" s="196"/>
      <c r="VSG37" s="182"/>
      <c r="VSH37" s="183"/>
      <c r="VSI37" s="184"/>
      <c r="VSJ37" s="186"/>
      <c r="VSK37" s="189"/>
      <c r="VSL37" s="186"/>
      <c r="VSM37" s="186"/>
      <c r="VSN37" s="186"/>
      <c r="VSO37" s="188"/>
      <c r="VSP37" s="186"/>
      <c r="VSQ37" s="186"/>
      <c r="VSR37" s="196"/>
      <c r="VSS37" s="182"/>
      <c r="VST37" s="183"/>
      <c r="VSU37" s="184"/>
      <c r="VSV37" s="186"/>
      <c r="VSW37" s="189"/>
      <c r="VSX37" s="186"/>
      <c r="VSY37" s="186"/>
      <c r="VSZ37" s="186"/>
      <c r="VTA37" s="188"/>
      <c r="VTB37" s="186"/>
      <c r="VTC37" s="186"/>
      <c r="VTD37" s="196"/>
      <c r="VTE37" s="182"/>
      <c r="VTF37" s="183"/>
      <c r="VTG37" s="184"/>
      <c r="VTH37" s="186"/>
      <c r="VTI37" s="189"/>
      <c r="VTJ37" s="186"/>
      <c r="VTK37" s="186"/>
      <c r="VTL37" s="186"/>
      <c r="VTM37" s="188"/>
      <c r="VTN37" s="186"/>
      <c r="VTO37" s="186"/>
      <c r="VTP37" s="196"/>
      <c r="VTQ37" s="182"/>
      <c r="VTR37" s="183"/>
      <c r="VTS37" s="184"/>
      <c r="VTT37" s="186"/>
      <c r="VTU37" s="189"/>
      <c r="VTV37" s="186"/>
      <c r="VTW37" s="186"/>
      <c r="VTX37" s="186"/>
      <c r="VTY37" s="188"/>
      <c r="VTZ37" s="186"/>
      <c r="VUA37" s="186"/>
      <c r="VUB37" s="196"/>
      <c r="VUC37" s="182"/>
      <c r="VUD37" s="183"/>
      <c r="VUE37" s="184"/>
      <c r="VUF37" s="186"/>
      <c r="VUG37" s="189"/>
      <c r="VUH37" s="186"/>
      <c r="VUI37" s="186"/>
      <c r="VUJ37" s="186"/>
      <c r="VUK37" s="188"/>
      <c r="VUL37" s="186"/>
      <c r="VUM37" s="186"/>
      <c r="VUN37" s="196"/>
      <c r="VUO37" s="182"/>
      <c r="VUP37" s="183"/>
      <c r="VUQ37" s="184"/>
      <c r="VUR37" s="186"/>
      <c r="VUS37" s="189"/>
      <c r="VUT37" s="186"/>
      <c r="VUU37" s="186"/>
      <c r="VUV37" s="186"/>
      <c r="VUW37" s="188"/>
      <c r="VUX37" s="186"/>
      <c r="VUY37" s="186"/>
      <c r="VUZ37" s="196"/>
      <c r="VVA37" s="182"/>
      <c r="VVB37" s="183"/>
      <c r="VVC37" s="184"/>
      <c r="VVD37" s="186"/>
      <c r="VVE37" s="189"/>
      <c r="VVF37" s="186"/>
      <c r="VVG37" s="186"/>
      <c r="VVH37" s="186"/>
      <c r="VVI37" s="188"/>
      <c r="VVJ37" s="186"/>
      <c r="VVK37" s="186"/>
      <c r="VVL37" s="196"/>
      <c r="VVM37" s="182"/>
      <c r="VVN37" s="183"/>
      <c r="VVO37" s="184"/>
      <c r="VVP37" s="186"/>
      <c r="VVQ37" s="189"/>
      <c r="VVR37" s="186"/>
      <c r="VVS37" s="186"/>
      <c r="VVT37" s="186"/>
      <c r="VVU37" s="188"/>
      <c r="VVV37" s="186"/>
      <c r="VVW37" s="186"/>
      <c r="VVX37" s="196"/>
      <c r="VVY37" s="182"/>
      <c r="VVZ37" s="183"/>
      <c r="VWA37" s="184"/>
      <c r="VWB37" s="186"/>
      <c r="VWC37" s="189"/>
      <c r="VWD37" s="186"/>
      <c r="VWE37" s="186"/>
      <c r="VWF37" s="186"/>
      <c r="VWG37" s="188"/>
      <c r="VWH37" s="186"/>
      <c r="VWI37" s="186"/>
      <c r="VWJ37" s="196"/>
      <c r="VWK37" s="182"/>
      <c r="VWL37" s="183"/>
      <c r="VWM37" s="184"/>
      <c r="VWN37" s="186"/>
      <c r="VWO37" s="189"/>
      <c r="VWP37" s="186"/>
      <c r="VWQ37" s="186"/>
      <c r="VWR37" s="186"/>
      <c r="VWS37" s="188"/>
      <c r="VWT37" s="186"/>
      <c r="VWU37" s="186"/>
      <c r="VWV37" s="196"/>
      <c r="VWW37" s="182"/>
      <c r="VWX37" s="183"/>
      <c r="VWY37" s="184"/>
      <c r="VWZ37" s="186"/>
      <c r="VXA37" s="189"/>
      <c r="VXB37" s="186"/>
      <c r="VXC37" s="186"/>
      <c r="VXD37" s="186"/>
      <c r="VXE37" s="188"/>
      <c r="VXF37" s="186"/>
      <c r="VXG37" s="186"/>
      <c r="VXH37" s="196"/>
      <c r="VXI37" s="182"/>
      <c r="VXJ37" s="183"/>
      <c r="VXK37" s="184"/>
      <c r="VXL37" s="186"/>
      <c r="VXM37" s="189"/>
      <c r="VXN37" s="186"/>
      <c r="VXO37" s="186"/>
      <c r="VXP37" s="186"/>
      <c r="VXQ37" s="188"/>
      <c r="VXR37" s="186"/>
      <c r="VXS37" s="186"/>
      <c r="VXT37" s="196"/>
      <c r="VXU37" s="182"/>
      <c r="VXV37" s="183"/>
      <c r="VXW37" s="184"/>
      <c r="VXX37" s="186"/>
      <c r="VXY37" s="189"/>
      <c r="VXZ37" s="186"/>
      <c r="VYA37" s="186"/>
      <c r="VYB37" s="186"/>
      <c r="VYC37" s="188"/>
      <c r="VYD37" s="186"/>
      <c r="VYE37" s="186"/>
      <c r="VYF37" s="196"/>
      <c r="VYG37" s="182"/>
      <c r="VYH37" s="183"/>
      <c r="VYI37" s="184"/>
      <c r="VYJ37" s="186"/>
      <c r="VYK37" s="189"/>
      <c r="VYL37" s="186"/>
      <c r="VYM37" s="186"/>
      <c r="VYN37" s="186"/>
      <c r="VYO37" s="188"/>
      <c r="VYP37" s="186"/>
      <c r="VYQ37" s="186"/>
      <c r="VYR37" s="196"/>
      <c r="VYS37" s="182"/>
      <c r="VYT37" s="183"/>
      <c r="VYU37" s="184"/>
      <c r="VYV37" s="186"/>
      <c r="VYW37" s="189"/>
      <c r="VYX37" s="186"/>
      <c r="VYY37" s="186"/>
      <c r="VYZ37" s="186"/>
      <c r="VZA37" s="188"/>
      <c r="VZB37" s="186"/>
      <c r="VZC37" s="186"/>
      <c r="VZD37" s="196"/>
      <c r="VZE37" s="182"/>
      <c r="VZF37" s="183"/>
      <c r="VZG37" s="184"/>
      <c r="VZH37" s="186"/>
      <c r="VZI37" s="189"/>
      <c r="VZJ37" s="186"/>
      <c r="VZK37" s="186"/>
      <c r="VZL37" s="186"/>
      <c r="VZM37" s="188"/>
      <c r="VZN37" s="186"/>
      <c r="VZO37" s="186"/>
      <c r="VZP37" s="196"/>
      <c r="VZQ37" s="182"/>
      <c r="VZR37" s="183"/>
      <c r="VZS37" s="184"/>
      <c r="VZT37" s="186"/>
      <c r="VZU37" s="189"/>
      <c r="VZV37" s="186"/>
      <c r="VZW37" s="186"/>
      <c r="VZX37" s="186"/>
      <c r="VZY37" s="188"/>
      <c r="VZZ37" s="186"/>
      <c r="WAA37" s="186"/>
      <c r="WAB37" s="196"/>
      <c r="WAC37" s="182"/>
      <c r="WAD37" s="183"/>
      <c r="WAE37" s="184"/>
      <c r="WAF37" s="186"/>
      <c r="WAG37" s="189"/>
      <c r="WAH37" s="186"/>
      <c r="WAI37" s="186"/>
      <c r="WAJ37" s="186"/>
      <c r="WAK37" s="188"/>
      <c r="WAL37" s="186"/>
      <c r="WAM37" s="186"/>
      <c r="WAN37" s="196"/>
      <c r="WAO37" s="182"/>
      <c r="WAP37" s="183"/>
      <c r="WAQ37" s="184"/>
      <c r="WAR37" s="186"/>
      <c r="WAS37" s="189"/>
      <c r="WAT37" s="186"/>
      <c r="WAU37" s="186"/>
      <c r="WAV37" s="186"/>
      <c r="WAW37" s="188"/>
      <c r="WAX37" s="186"/>
      <c r="WAY37" s="186"/>
      <c r="WAZ37" s="196"/>
      <c r="WBA37" s="182"/>
      <c r="WBB37" s="183"/>
      <c r="WBC37" s="184"/>
      <c r="WBD37" s="186"/>
      <c r="WBE37" s="189"/>
      <c r="WBF37" s="186"/>
      <c r="WBG37" s="186"/>
      <c r="WBH37" s="186"/>
      <c r="WBI37" s="188"/>
      <c r="WBJ37" s="186"/>
      <c r="WBK37" s="186"/>
      <c r="WBL37" s="196"/>
      <c r="WBM37" s="182"/>
      <c r="WBN37" s="183"/>
      <c r="WBO37" s="184"/>
      <c r="WBP37" s="186"/>
      <c r="WBQ37" s="189"/>
      <c r="WBR37" s="186"/>
      <c r="WBS37" s="186"/>
      <c r="WBT37" s="186"/>
      <c r="WBU37" s="188"/>
      <c r="WBV37" s="186"/>
      <c r="WBW37" s="186"/>
      <c r="WBX37" s="196"/>
      <c r="WBY37" s="182"/>
      <c r="WBZ37" s="183"/>
      <c r="WCA37" s="184"/>
      <c r="WCB37" s="186"/>
      <c r="WCC37" s="189"/>
      <c r="WCD37" s="186"/>
      <c r="WCE37" s="186"/>
      <c r="WCF37" s="186"/>
      <c r="WCG37" s="188"/>
      <c r="WCH37" s="186"/>
      <c r="WCI37" s="186"/>
      <c r="WCJ37" s="196"/>
      <c r="WCK37" s="182"/>
      <c r="WCL37" s="183"/>
      <c r="WCM37" s="184"/>
      <c r="WCN37" s="186"/>
      <c r="WCO37" s="189"/>
      <c r="WCP37" s="186"/>
      <c r="WCQ37" s="186"/>
      <c r="WCR37" s="186"/>
      <c r="WCS37" s="188"/>
      <c r="WCT37" s="186"/>
      <c r="WCU37" s="186"/>
      <c r="WCV37" s="196"/>
      <c r="WCW37" s="182"/>
      <c r="WCX37" s="183"/>
      <c r="WCY37" s="184"/>
      <c r="WCZ37" s="186"/>
      <c r="WDA37" s="189"/>
      <c r="WDB37" s="186"/>
      <c r="WDC37" s="186"/>
      <c r="WDD37" s="186"/>
      <c r="WDE37" s="188"/>
      <c r="WDF37" s="186"/>
      <c r="WDG37" s="186"/>
      <c r="WDH37" s="196"/>
      <c r="WDI37" s="182"/>
      <c r="WDJ37" s="183"/>
      <c r="WDK37" s="184"/>
      <c r="WDL37" s="186"/>
      <c r="WDM37" s="189"/>
      <c r="WDN37" s="186"/>
      <c r="WDO37" s="186"/>
      <c r="WDP37" s="186"/>
      <c r="WDQ37" s="188"/>
      <c r="WDR37" s="186"/>
      <c r="WDS37" s="186"/>
      <c r="WDT37" s="196"/>
      <c r="WDU37" s="182"/>
      <c r="WDV37" s="183"/>
      <c r="WDW37" s="184"/>
      <c r="WDX37" s="186"/>
      <c r="WDY37" s="189"/>
      <c r="WDZ37" s="186"/>
      <c r="WEA37" s="186"/>
      <c r="WEB37" s="186"/>
      <c r="WEC37" s="188"/>
      <c r="WED37" s="186"/>
      <c r="WEE37" s="186"/>
      <c r="WEF37" s="196"/>
      <c r="WEG37" s="182"/>
      <c r="WEH37" s="183"/>
      <c r="WEI37" s="184"/>
      <c r="WEJ37" s="186"/>
      <c r="WEK37" s="189"/>
      <c r="WEL37" s="186"/>
      <c r="WEM37" s="186"/>
      <c r="WEN37" s="186"/>
      <c r="WEO37" s="188"/>
      <c r="WEP37" s="186"/>
      <c r="WEQ37" s="186"/>
      <c r="WER37" s="196"/>
      <c r="WES37" s="182"/>
      <c r="WET37" s="183"/>
      <c r="WEU37" s="184"/>
      <c r="WEV37" s="186"/>
      <c r="WEW37" s="189"/>
      <c r="WEX37" s="186"/>
      <c r="WEY37" s="186"/>
      <c r="WEZ37" s="186"/>
      <c r="WFA37" s="188"/>
      <c r="WFB37" s="186"/>
      <c r="WFC37" s="186"/>
      <c r="WFD37" s="196"/>
      <c r="WFE37" s="182"/>
      <c r="WFF37" s="183"/>
      <c r="WFG37" s="184"/>
      <c r="WFH37" s="186"/>
      <c r="WFI37" s="189"/>
      <c r="WFJ37" s="186"/>
      <c r="WFK37" s="186"/>
      <c r="WFL37" s="186"/>
      <c r="WFM37" s="188"/>
      <c r="WFN37" s="186"/>
      <c r="WFO37" s="186"/>
      <c r="WFP37" s="196"/>
      <c r="WFQ37" s="182"/>
      <c r="WFR37" s="183"/>
      <c r="WFS37" s="184"/>
      <c r="WFT37" s="186"/>
      <c r="WFU37" s="189"/>
      <c r="WFV37" s="186"/>
      <c r="WFW37" s="186"/>
      <c r="WFX37" s="186"/>
      <c r="WFY37" s="188"/>
      <c r="WFZ37" s="186"/>
      <c r="WGA37" s="186"/>
      <c r="WGB37" s="196"/>
      <c r="WGC37" s="182"/>
      <c r="WGD37" s="183"/>
      <c r="WGE37" s="184"/>
      <c r="WGF37" s="186"/>
      <c r="WGG37" s="189"/>
      <c r="WGH37" s="186"/>
      <c r="WGI37" s="186"/>
      <c r="WGJ37" s="186"/>
      <c r="WGK37" s="188"/>
      <c r="WGL37" s="186"/>
      <c r="WGM37" s="186"/>
      <c r="WGN37" s="196"/>
      <c r="WGO37" s="182"/>
      <c r="WGP37" s="183"/>
      <c r="WGQ37" s="184"/>
      <c r="WGR37" s="186"/>
      <c r="WGS37" s="189"/>
      <c r="WGT37" s="186"/>
      <c r="WGU37" s="186"/>
      <c r="WGV37" s="186"/>
      <c r="WGW37" s="188"/>
      <c r="WGX37" s="186"/>
      <c r="WGY37" s="186"/>
      <c r="WGZ37" s="196"/>
      <c r="WHA37" s="182"/>
      <c r="WHB37" s="183"/>
      <c r="WHC37" s="184"/>
      <c r="WHD37" s="186"/>
      <c r="WHE37" s="189"/>
      <c r="WHF37" s="186"/>
      <c r="WHG37" s="186"/>
      <c r="WHH37" s="186"/>
      <c r="WHI37" s="188"/>
      <c r="WHJ37" s="186"/>
      <c r="WHK37" s="186"/>
      <c r="WHL37" s="196"/>
      <c r="WHM37" s="182"/>
      <c r="WHN37" s="183"/>
      <c r="WHO37" s="184"/>
      <c r="WHP37" s="186"/>
      <c r="WHQ37" s="189"/>
      <c r="WHR37" s="186"/>
      <c r="WHS37" s="186"/>
      <c r="WHT37" s="186"/>
      <c r="WHU37" s="188"/>
      <c r="WHV37" s="186"/>
      <c r="WHW37" s="186"/>
      <c r="WHX37" s="196"/>
      <c r="WHY37" s="182"/>
      <c r="WHZ37" s="183"/>
      <c r="WIA37" s="184"/>
      <c r="WIB37" s="186"/>
      <c r="WIC37" s="189"/>
      <c r="WID37" s="186"/>
      <c r="WIE37" s="186"/>
      <c r="WIF37" s="186"/>
      <c r="WIG37" s="188"/>
      <c r="WIH37" s="186"/>
      <c r="WII37" s="186"/>
      <c r="WIJ37" s="196"/>
      <c r="WIK37" s="182"/>
      <c r="WIL37" s="183"/>
      <c r="WIM37" s="184"/>
      <c r="WIN37" s="186"/>
      <c r="WIO37" s="189"/>
      <c r="WIP37" s="186"/>
      <c r="WIQ37" s="186"/>
      <c r="WIR37" s="186"/>
      <c r="WIS37" s="188"/>
      <c r="WIT37" s="186"/>
      <c r="WIU37" s="186"/>
      <c r="WIV37" s="196"/>
      <c r="WIW37" s="182"/>
      <c r="WIX37" s="183"/>
      <c r="WIY37" s="184"/>
      <c r="WIZ37" s="186"/>
      <c r="WJA37" s="189"/>
      <c r="WJB37" s="186"/>
      <c r="WJC37" s="186"/>
      <c r="WJD37" s="186"/>
      <c r="WJE37" s="188"/>
      <c r="WJF37" s="186"/>
      <c r="WJG37" s="186"/>
      <c r="WJH37" s="196"/>
      <c r="WJI37" s="182"/>
      <c r="WJJ37" s="183"/>
      <c r="WJK37" s="184"/>
      <c r="WJL37" s="186"/>
      <c r="WJM37" s="189"/>
      <c r="WJN37" s="186"/>
      <c r="WJO37" s="186"/>
      <c r="WJP37" s="186"/>
      <c r="WJQ37" s="188"/>
      <c r="WJR37" s="186"/>
      <c r="WJS37" s="186"/>
      <c r="WJT37" s="196"/>
      <c r="WJU37" s="182"/>
      <c r="WJV37" s="183"/>
      <c r="WJW37" s="184"/>
      <c r="WJX37" s="186"/>
      <c r="WJY37" s="189"/>
      <c r="WJZ37" s="186"/>
      <c r="WKA37" s="186"/>
      <c r="WKB37" s="186"/>
      <c r="WKC37" s="188"/>
      <c r="WKD37" s="186"/>
      <c r="WKE37" s="186"/>
      <c r="WKF37" s="196"/>
      <c r="WKG37" s="182"/>
      <c r="WKH37" s="183"/>
      <c r="WKI37" s="184"/>
      <c r="WKJ37" s="186"/>
      <c r="WKK37" s="189"/>
      <c r="WKL37" s="186"/>
      <c r="WKM37" s="186"/>
      <c r="WKN37" s="186"/>
      <c r="WKO37" s="188"/>
      <c r="WKP37" s="186"/>
      <c r="WKQ37" s="186"/>
      <c r="WKR37" s="196"/>
      <c r="WKS37" s="182"/>
      <c r="WKT37" s="183"/>
      <c r="WKU37" s="184"/>
      <c r="WKV37" s="186"/>
      <c r="WKW37" s="189"/>
      <c r="WKX37" s="186"/>
      <c r="WKY37" s="186"/>
      <c r="WKZ37" s="186"/>
      <c r="WLA37" s="188"/>
      <c r="WLB37" s="186"/>
      <c r="WLC37" s="186"/>
      <c r="WLD37" s="196"/>
      <c r="WLE37" s="182"/>
      <c r="WLF37" s="183"/>
      <c r="WLG37" s="184"/>
      <c r="WLH37" s="186"/>
      <c r="WLI37" s="189"/>
      <c r="WLJ37" s="186"/>
      <c r="WLK37" s="186"/>
      <c r="WLL37" s="186"/>
      <c r="WLM37" s="188"/>
      <c r="WLN37" s="186"/>
      <c r="WLO37" s="186"/>
      <c r="WLP37" s="196"/>
      <c r="WLQ37" s="182"/>
      <c r="WLR37" s="183"/>
      <c r="WLS37" s="184"/>
      <c r="WLT37" s="186"/>
      <c r="WLU37" s="189"/>
      <c r="WLV37" s="186"/>
      <c r="WLW37" s="186"/>
      <c r="WLX37" s="186"/>
      <c r="WLY37" s="188"/>
      <c r="WLZ37" s="186"/>
      <c r="WMA37" s="186"/>
      <c r="WMB37" s="196"/>
      <c r="WMC37" s="182"/>
      <c r="WMD37" s="183"/>
      <c r="WME37" s="184"/>
      <c r="WMF37" s="186"/>
      <c r="WMG37" s="189"/>
      <c r="WMH37" s="186"/>
      <c r="WMI37" s="186"/>
      <c r="WMJ37" s="186"/>
      <c r="WMK37" s="188"/>
      <c r="WML37" s="186"/>
      <c r="WMM37" s="186"/>
      <c r="WMN37" s="196"/>
      <c r="WMO37" s="182"/>
      <c r="WMP37" s="183"/>
      <c r="WMQ37" s="184"/>
      <c r="WMR37" s="186"/>
      <c r="WMS37" s="189"/>
      <c r="WMT37" s="186"/>
      <c r="WMU37" s="186"/>
      <c r="WMV37" s="186"/>
      <c r="WMW37" s="188"/>
      <c r="WMX37" s="186"/>
      <c r="WMY37" s="186"/>
      <c r="WMZ37" s="196"/>
      <c r="WNA37" s="182"/>
      <c r="WNB37" s="183"/>
      <c r="WNC37" s="184"/>
      <c r="WND37" s="186"/>
      <c r="WNE37" s="189"/>
      <c r="WNF37" s="186"/>
      <c r="WNG37" s="186"/>
      <c r="WNH37" s="186"/>
      <c r="WNI37" s="188"/>
      <c r="WNJ37" s="186"/>
      <c r="WNK37" s="186"/>
      <c r="WNL37" s="196"/>
      <c r="WNM37" s="182"/>
      <c r="WNN37" s="183"/>
      <c r="WNO37" s="184"/>
      <c r="WNP37" s="186"/>
      <c r="WNQ37" s="189"/>
      <c r="WNR37" s="186"/>
      <c r="WNS37" s="186"/>
      <c r="WNT37" s="186"/>
      <c r="WNU37" s="188"/>
      <c r="WNV37" s="186"/>
      <c r="WNW37" s="186"/>
      <c r="WNX37" s="196"/>
      <c r="WNY37" s="182"/>
      <c r="WNZ37" s="183"/>
      <c r="WOA37" s="184"/>
      <c r="WOB37" s="186"/>
      <c r="WOC37" s="189"/>
      <c r="WOD37" s="186"/>
      <c r="WOE37" s="186"/>
      <c r="WOF37" s="186"/>
      <c r="WOG37" s="188"/>
      <c r="WOH37" s="186"/>
      <c r="WOI37" s="186"/>
      <c r="WOJ37" s="196"/>
      <c r="WOK37" s="182"/>
      <c r="WOL37" s="183"/>
      <c r="WOM37" s="184"/>
      <c r="WON37" s="186"/>
      <c r="WOO37" s="189"/>
      <c r="WOP37" s="186"/>
      <c r="WOQ37" s="186"/>
      <c r="WOR37" s="186"/>
      <c r="WOS37" s="188"/>
      <c r="WOT37" s="186"/>
      <c r="WOU37" s="186"/>
      <c r="WOV37" s="196"/>
      <c r="WOW37" s="182"/>
      <c r="WOX37" s="183"/>
      <c r="WOY37" s="184"/>
      <c r="WOZ37" s="186"/>
      <c r="WPA37" s="189"/>
      <c r="WPB37" s="186"/>
      <c r="WPC37" s="186"/>
      <c r="WPD37" s="186"/>
      <c r="WPE37" s="188"/>
      <c r="WPF37" s="186"/>
      <c r="WPG37" s="186"/>
      <c r="WPH37" s="196"/>
      <c r="WPI37" s="182"/>
      <c r="WPJ37" s="183"/>
      <c r="WPK37" s="184"/>
      <c r="WPL37" s="186"/>
      <c r="WPM37" s="189"/>
      <c r="WPN37" s="186"/>
      <c r="WPO37" s="186"/>
      <c r="WPP37" s="186"/>
      <c r="WPQ37" s="188"/>
      <c r="WPR37" s="186"/>
      <c r="WPS37" s="186"/>
      <c r="WPT37" s="196"/>
      <c r="WPU37" s="182"/>
      <c r="WPV37" s="183"/>
      <c r="WPW37" s="184"/>
      <c r="WPX37" s="186"/>
      <c r="WPY37" s="189"/>
      <c r="WPZ37" s="186"/>
      <c r="WQA37" s="186"/>
      <c r="WQB37" s="186"/>
      <c r="WQC37" s="188"/>
      <c r="WQD37" s="186"/>
      <c r="WQE37" s="186"/>
      <c r="WQF37" s="196"/>
      <c r="WQG37" s="182"/>
      <c r="WQH37" s="183"/>
      <c r="WQI37" s="184"/>
      <c r="WQJ37" s="186"/>
      <c r="WQK37" s="189"/>
      <c r="WQL37" s="186"/>
      <c r="WQM37" s="186"/>
      <c r="WQN37" s="186"/>
      <c r="WQO37" s="188"/>
      <c r="WQP37" s="186"/>
      <c r="WQQ37" s="186"/>
      <c r="WQR37" s="196"/>
      <c r="WQS37" s="182"/>
      <c r="WQT37" s="183"/>
      <c r="WQU37" s="184"/>
      <c r="WQV37" s="186"/>
      <c r="WQW37" s="189"/>
      <c r="WQX37" s="186"/>
      <c r="WQY37" s="186"/>
      <c r="WQZ37" s="186"/>
      <c r="WRA37" s="188"/>
      <c r="WRB37" s="186"/>
      <c r="WRC37" s="186"/>
      <c r="WRD37" s="196"/>
      <c r="WRE37" s="182"/>
      <c r="WRF37" s="183"/>
      <c r="WRG37" s="184"/>
      <c r="WRH37" s="186"/>
      <c r="WRI37" s="189"/>
      <c r="WRJ37" s="186"/>
      <c r="WRK37" s="186"/>
      <c r="WRL37" s="186"/>
      <c r="WRM37" s="188"/>
      <c r="WRN37" s="186"/>
      <c r="WRO37" s="186"/>
      <c r="WRP37" s="196"/>
      <c r="WRQ37" s="182"/>
      <c r="WRR37" s="183"/>
      <c r="WRS37" s="184"/>
      <c r="WRT37" s="186"/>
      <c r="WRU37" s="189"/>
      <c r="WRV37" s="186"/>
      <c r="WRW37" s="186"/>
      <c r="WRX37" s="186"/>
      <c r="WRY37" s="188"/>
      <c r="WRZ37" s="186"/>
      <c r="WSA37" s="186"/>
      <c r="WSB37" s="196"/>
      <c r="WSC37" s="182"/>
      <c r="WSD37" s="183"/>
      <c r="WSE37" s="184"/>
      <c r="WSF37" s="186"/>
      <c r="WSG37" s="189"/>
      <c r="WSH37" s="186"/>
      <c r="WSI37" s="186"/>
      <c r="WSJ37" s="186"/>
      <c r="WSK37" s="188"/>
      <c r="WSL37" s="186"/>
      <c r="WSM37" s="186"/>
      <c r="WSN37" s="196"/>
      <c r="WSO37" s="182"/>
      <c r="WSP37" s="183"/>
      <c r="WSQ37" s="184"/>
      <c r="WSR37" s="186"/>
      <c r="WSS37" s="189"/>
      <c r="WST37" s="186"/>
      <c r="WSU37" s="186"/>
      <c r="WSV37" s="186"/>
      <c r="WSW37" s="188"/>
      <c r="WSX37" s="186"/>
      <c r="WSY37" s="186"/>
      <c r="WSZ37" s="196"/>
      <c r="WTA37" s="182"/>
      <c r="WTB37" s="183"/>
      <c r="WTC37" s="184"/>
      <c r="WTD37" s="186"/>
      <c r="WTE37" s="189"/>
      <c r="WTF37" s="186"/>
      <c r="WTG37" s="186"/>
      <c r="WTH37" s="186"/>
      <c r="WTI37" s="188"/>
      <c r="WTJ37" s="186"/>
      <c r="WTK37" s="186"/>
      <c r="WTL37" s="196"/>
      <c r="WTM37" s="182"/>
      <c r="WTN37" s="183"/>
      <c r="WTO37" s="184"/>
      <c r="WTP37" s="186"/>
      <c r="WTQ37" s="189"/>
      <c r="WTR37" s="186"/>
      <c r="WTS37" s="186"/>
      <c r="WTT37" s="186"/>
      <c r="WTU37" s="188"/>
      <c r="WTV37" s="186"/>
      <c r="WTW37" s="186"/>
      <c r="WTX37" s="196"/>
      <c r="WTY37" s="182"/>
      <c r="WTZ37" s="183"/>
      <c r="WUA37" s="184"/>
      <c r="WUB37" s="186"/>
      <c r="WUC37" s="189"/>
      <c r="WUD37" s="186"/>
      <c r="WUE37" s="186"/>
      <c r="WUF37" s="186"/>
      <c r="WUG37" s="188"/>
      <c r="WUH37" s="186"/>
      <c r="WUI37" s="186"/>
      <c r="WUJ37" s="196"/>
      <c r="WUK37" s="182"/>
      <c r="WUL37" s="183"/>
      <c r="WUM37" s="184"/>
      <c r="WUN37" s="186"/>
      <c r="WUO37" s="189"/>
      <c r="WUP37" s="186"/>
      <c r="WUQ37" s="186"/>
      <c r="WUR37" s="186"/>
      <c r="WUS37" s="188"/>
      <c r="WUT37" s="186"/>
      <c r="WUU37" s="186"/>
      <c r="WUV37" s="196"/>
      <c r="WUW37" s="182"/>
      <c r="WUX37" s="183"/>
      <c r="WUY37" s="184"/>
      <c r="WUZ37" s="186"/>
      <c r="WVA37" s="189"/>
      <c r="WVB37" s="186"/>
      <c r="WVC37" s="186"/>
      <c r="WVD37" s="186"/>
      <c r="WVE37" s="188"/>
      <c r="WVF37" s="186"/>
      <c r="WVG37" s="186"/>
      <c r="WVH37" s="196"/>
      <c r="WVI37" s="182"/>
      <c r="WVJ37" s="183"/>
      <c r="WVK37" s="184"/>
      <c r="WVL37" s="186"/>
      <c r="WVM37" s="189"/>
      <c r="WVN37" s="186"/>
      <c r="WVO37" s="186"/>
      <c r="WVP37" s="186"/>
      <c r="WVQ37" s="188"/>
      <c r="WVR37" s="186"/>
      <c r="WVS37" s="186"/>
      <c r="WVT37" s="196"/>
      <c r="WVU37" s="182"/>
      <c r="WVV37" s="183"/>
      <c r="WVW37" s="184"/>
      <c r="WVX37" s="186"/>
      <c r="WVY37" s="189"/>
      <c r="WVZ37" s="186"/>
      <c r="WWA37" s="186"/>
      <c r="WWB37" s="186"/>
      <c r="WWC37" s="188"/>
      <c r="WWD37" s="186"/>
      <c r="WWE37" s="186"/>
      <c r="WWF37" s="196"/>
      <c r="WWG37" s="182"/>
      <c r="WWH37" s="183"/>
      <c r="WWI37" s="184"/>
      <c r="WWJ37" s="186"/>
      <c r="WWK37" s="189"/>
      <c r="WWL37" s="186"/>
      <c r="WWM37" s="186"/>
      <c r="WWN37" s="186"/>
      <c r="WWO37" s="188"/>
      <c r="WWP37" s="186"/>
      <c r="WWQ37" s="186"/>
      <c r="WWR37" s="196"/>
      <c r="WWS37" s="182"/>
      <c r="WWT37" s="183"/>
      <c r="WWU37" s="184"/>
      <c r="WWV37" s="186"/>
      <c r="WWW37" s="189"/>
      <c r="WWX37" s="186"/>
      <c r="WWY37" s="186"/>
      <c r="WWZ37" s="186"/>
      <c r="WXA37" s="188"/>
      <c r="WXB37" s="186"/>
      <c r="WXC37" s="186"/>
      <c r="WXD37" s="196"/>
      <c r="WXE37" s="182"/>
      <c r="WXF37" s="183"/>
      <c r="WXG37" s="184"/>
      <c r="WXH37" s="186"/>
      <c r="WXI37" s="189"/>
      <c r="WXJ37" s="186"/>
      <c r="WXK37" s="186"/>
      <c r="WXL37" s="186"/>
      <c r="WXM37" s="188"/>
      <c r="WXN37" s="186"/>
      <c r="WXO37" s="186"/>
      <c r="WXP37" s="196"/>
      <c r="WXQ37" s="182"/>
      <c r="WXR37" s="183"/>
      <c r="WXS37" s="184"/>
      <c r="WXT37" s="186"/>
      <c r="WXU37" s="189"/>
      <c r="WXV37" s="186"/>
      <c r="WXW37" s="186"/>
      <c r="WXX37" s="186"/>
      <c r="WXY37" s="188"/>
      <c r="WXZ37" s="186"/>
      <c r="WYA37" s="186"/>
      <c r="WYB37" s="196"/>
      <c r="WYC37" s="182"/>
      <c r="WYD37" s="183"/>
      <c r="WYE37" s="184"/>
      <c r="WYF37" s="186"/>
      <c r="WYG37" s="189"/>
      <c r="WYH37" s="186"/>
      <c r="WYI37" s="186"/>
      <c r="WYJ37" s="186"/>
      <c r="WYK37" s="188"/>
      <c r="WYL37" s="186"/>
      <c r="WYM37" s="186"/>
      <c r="WYN37" s="196"/>
      <c r="WYO37" s="182"/>
      <c r="WYP37" s="183"/>
      <c r="WYQ37" s="184"/>
      <c r="WYR37" s="186"/>
      <c r="WYS37" s="189"/>
      <c r="WYT37" s="186"/>
      <c r="WYU37" s="186"/>
      <c r="WYV37" s="186"/>
      <c r="WYW37" s="188"/>
      <c r="WYX37" s="186"/>
      <c r="WYY37" s="186"/>
      <c r="WYZ37" s="196"/>
      <c r="WZA37" s="182"/>
      <c r="WZB37" s="183"/>
      <c r="WZC37" s="184"/>
      <c r="WZD37" s="186"/>
      <c r="WZE37" s="189"/>
      <c r="WZF37" s="186"/>
      <c r="WZG37" s="186"/>
      <c r="WZH37" s="186"/>
      <c r="WZI37" s="188"/>
      <c r="WZJ37" s="186"/>
      <c r="WZK37" s="186"/>
      <c r="WZL37" s="196"/>
      <c r="WZM37" s="182"/>
      <c r="WZN37" s="183"/>
      <c r="WZO37" s="184"/>
      <c r="WZP37" s="186"/>
      <c r="WZQ37" s="189"/>
      <c r="WZR37" s="186"/>
      <c r="WZS37" s="186"/>
      <c r="WZT37" s="186"/>
      <c r="WZU37" s="188"/>
      <c r="WZV37" s="186"/>
      <c r="WZW37" s="186"/>
      <c r="WZX37" s="196"/>
      <c r="WZY37" s="182"/>
      <c r="WZZ37" s="183"/>
      <c r="XAA37" s="184"/>
      <c r="XAB37" s="186"/>
      <c r="XAC37" s="189"/>
      <c r="XAD37" s="186"/>
      <c r="XAE37" s="186"/>
      <c r="XAF37" s="186"/>
      <c r="XAG37" s="188"/>
      <c r="XAH37" s="186"/>
      <c r="XAI37" s="186"/>
      <c r="XAJ37" s="196"/>
      <c r="XAK37" s="182"/>
      <c r="XAL37" s="183"/>
      <c r="XAM37" s="184"/>
      <c r="XAN37" s="186"/>
      <c r="XAO37" s="189"/>
      <c r="XAP37" s="186"/>
      <c r="XAQ37" s="186"/>
      <c r="XAR37" s="186"/>
      <c r="XAS37" s="188"/>
      <c r="XAT37" s="186"/>
      <c r="XAU37" s="186"/>
      <c r="XAV37" s="196"/>
      <c r="XAW37" s="182"/>
      <c r="XAX37" s="183"/>
      <c r="XAY37" s="184"/>
      <c r="XAZ37" s="186"/>
      <c r="XBA37" s="189"/>
      <c r="XBB37" s="186"/>
      <c r="XBC37" s="186"/>
      <c r="XBD37" s="186"/>
      <c r="XBE37" s="188"/>
      <c r="XBF37" s="186"/>
      <c r="XBG37" s="186"/>
      <c r="XBH37" s="196"/>
      <c r="XBI37" s="182"/>
      <c r="XBJ37" s="183"/>
      <c r="XBK37" s="184"/>
      <c r="XBL37" s="186"/>
      <c r="XBM37" s="189"/>
      <c r="XBN37" s="186"/>
      <c r="XBO37" s="186"/>
      <c r="XBP37" s="186"/>
      <c r="XBQ37" s="188"/>
      <c r="XBR37" s="186"/>
      <c r="XBS37" s="186"/>
      <c r="XBT37" s="196"/>
      <c r="XBU37" s="182"/>
      <c r="XBV37" s="183"/>
      <c r="XBW37" s="184"/>
      <c r="XBX37" s="186"/>
      <c r="XBY37" s="189"/>
      <c r="XBZ37" s="186"/>
      <c r="XCA37" s="186"/>
      <c r="XCB37" s="186"/>
      <c r="XCC37" s="188"/>
      <c r="XCD37" s="186"/>
      <c r="XCE37" s="186"/>
      <c r="XCF37" s="196"/>
      <c r="XCG37" s="182"/>
      <c r="XCH37" s="183"/>
      <c r="XCI37" s="184"/>
      <c r="XCJ37" s="186"/>
      <c r="XCK37" s="189"/>
      <c r="XCL37" s="186"/>
      <c r="XCM37" s="186"/>
      <c r="XCN37" s="186"/>
      <c r="XCO37" s="188"/>
      <c r="XCP37" s="186"/>
      <c r="XCQ37" s="186"/>
      <c r="XCR37" s="196"/>
      <c r="XCS37" s="182"/>
      <c r="XCT37" s="183"/>
      <c r="XCU37" s="184"/>
      <c r="XCV37" s="186"/>
      <c r="XCW37" s="189"/>
      <c r="XCX37" s="186"/>
      <c r="XCY37" s="186"/>
      <c r="XCZ37" s="186"/>
      <c r="XDA37" s="188"/>
      <c r="XDB37" s="186"/>
      <c r="XDC37" s="186"/>
      <c r="XDD37" s="196"/>
      <c r="XDE37" s="182"/>
      <c r="XDF37" s="183"/>
      <c r="XDG37" s="184"/>
      <c r="XDH37" s="186"/>
      <c r="XDI37" s="189"/>
      <c r="XDJ37" s="186"/>
      <c r="XDK37" s="186"/>
      <c r="XDL37" s="186"/>
      <c r="XDM37" s="188"/>
      <c r="XDN37" s="186"/>
      <c r="XDO37" s="186"/>
      <c r="XDP37" s="196"/>
      <c r="XDQ37" s="182"/>
      <c r="XDR37" s="183"/>
      <c r="XDS37" s="184"/>
      <c r="XDT37" s="186"/>
      <c r="XDU37" s="189"/>
      <c r="XDV37" s="186"/>
      <c r="XDW37" s="186"/>
      <c r="XDX37" s="186"/>
      <c r="XDY37" s="188"/>
      <c r="XDZ37" s="186"/>
      <c r="XEA37" s="186"/>
      <c r="XEB37" s="196"/>
      <c r="XEC37" s="182"/>
      <c r="XED37" s="183"/>
      <c r="XEE37" s="184"/>
      <c r="XEF37" s="186"/>
      <c r="XEG37" s="189"/>
      <c r="XEH37" s="186"/>
      <c r="XEI37" s="186"/>
      <c r="XEJ37" s="186"/>
      <c r="XEK37" s="188"/>
      <c r="XEL37" s="186"/>
      <c r="XEM37" s="186"/>
      <c r="XEN37" s="196"/>
      <c r="XEO37" s="182"/>
      <c r="XEP37" s="183"/>
      <c r="XEQ37" s="184"/>
      <c r="XER37" s="186"/>
      <c r="XES37" s="189"/>
      <c r="XET37" s="186"/>
      <c r="XEU37" s="186"/>
      <c r="XEV37" s="186"/>
      <c r="XEW37" s="188"/>
      <c r="XEX37" s="186"/>
      <c r="XEY37" s="186"/>
      <c r="XEZ37" s="196"/>
      <c r="XFA37" s="182"/>
      <c r="XFB37" s="183"/>
      <c r="XFC37" s="184"/>
      <c r="XFD37" s="186"/>
    </row>
    <row r="38" spans="1:16384" s="37" customFormat="1" ht="15.95" customHeight="1" x14ac:dyDescent="0.25">
      <c r="A38" s="366">
        <v>2021</v>
      </c>
      <c r="B38" s="365" t="s">
        <v>226</v>
      </c>
      <c r="C38" s="367"/>
      <c r="D38" s="100">
        <f>9880665/1000</f>
        <v>9880.6650000000009</v>
      </c>
      <c r="E38" s="101" t="s">
        <v>3</v>
      </c>
      <c r="F38" s="101"/>
      <c r="G38" s="101">
        <v>5.2439999999999998</v>
      </c>
      <c r="H38" s="93"/>
      <c r="I38" s="370"/>
      <c r="J38" s="101">
        <f>816836/1000</f>
        <v>816.83600000000001</v>
      </c>
      <c r="K38" s="101"/>
      <c r="L38" s="196"/>
      <c r="M38" s="182"/>
      <c r="N38" s="184"/>
      <c r="O38" s="184"/>
      <c r="P38" s="185"/>
      <c r="Q38" s="186"/>
      <c r="R38" s="186"/>
      <c r="S38" s="186"/>
      <c r="T38" s="187"/>
      <c r="U38" s="188"/>
      <c r="V38" s="186"/>
      <c r="W38" s="186"/>
      <c r="X38" s="196"/>
      <c r="Y38" s="182"/>
      <c r="Z38" s="184"/>
      <c r="AA38" s="184"/>
      <c r="AB38" s="185"/>
      <c r="AC38" s="186"/>
      <c r="AD38" s="186"/>
      <c r="AE38" s="186"/>
      <c r="AF38" s="187"/>
      <c r="AG38" s="188"/>
      <c r="AH38" s="186"/>
      <c r="AI38" s="186"/>
      <c r="AJ38" s="196"/>
      <c r="AK38" s="182"/>
      <c r="AL38" s="183"/>
      <c r="AM38" s="184"/>
      <c r="AN38" s="185"/>
      <c r="AO38" s="186"/>
      <c r="AP38" s="186"/>
      <c r="AQ38" s="186"/>
      <c r="AR38" s="187"/>
      <c r="AS38" s="188"/>
      <c r="AT38" s="186"/>
      <c r="AU38" s="186"/>
      <c r="AV38" s="196"/>
      <c r="AW38" s="182"/>
      <c r="AX38" s="183"/>
      <c r="AY38" s="184"/>
      <c r="AZ38" s="185"/>
      <c r="BA38" s="186"/>
      <c r="BB38" s="186"/>
      <c r="BC38" s="186"/>
      <c r="BD38" s="187"/>
      <c r="BE38" s="188"/>
      <c r="BF38" s="186"/>
      <c r="BG38" s="186"/>
      <c r="BH38" s="196"/>
      <c r="BI38" s="182"/>
      <c r="BJ38" s="183"/>
      <c r="BK38" s="184"/>
      <c r="BL38" s="185"/>
      <c r="BM38" s="186"/>
      <c r="BN38" s="186"/>
      <c r="BO38" s="186"/>
      <c r="BP38" s="187"/>
      <c r="BQ38" s="188"/>
      <c r="BR38" s="186"/>
      <c r="BS38" s="186"/>
      <c r="BT38" s="196"/>
      <c r="BU38" s="182"/>
      <c r="BV38" s="183"/>
      <c r="BW38" s="184"/>
      <c r="BX38" s="185"/>
      <c r="BY38" s="186"/>
      <c r="BZ38" s="186"/>
      <c r="CA38" s="186"/>
      <c r="CB38" s="187"/>
      <c r="CC38" s="188"/>
      <c r="CD38" s="186"/>
      <c r="CE38" s="186"/>
      <c r="CF38" s="196"/>
      <c r="CG38" s="182"/>
      <c r="CH38" s="183"/>
      <c r="CI38" s="184"/>
      <c r="CJ38" s="185"/>
      <c r="CK38" s="186"/>
      <c r="CL38" s="186"/>
      <c r="CM38" s="186"/>
      <c r="CN38" s="187"/>
      <c r="CO38" s="188"/>
      <c r="CP38" s="186"/>
      <c r="CQ38" s="186"/>
      <c r="CR38" s="196"/>
      <c r="CS38" s="182"/>
      <c r="CT38" s="183"/>
      <c r="CU38" s="184"/>
      <c r="CV38" s="185"/>
      <c r="CW38" s="186"/>
      <c r="CX38" s="186"/>
      <c r="CY38" s="186"/>
      <c r="CZ38" s="187"/>
      <c r="DA38" s="188"/>
      <c r="DB38" s="186"/>
      <c r="DC38" s="186"/>
      <c r="DD38" s="196"/>
      <c r="DE38" s="182"/>
      <c r="DF38" s="183"/>
      <c r="DG38" s="184"/>
      <c r="DH38" s="185"/>
      <c r="DI38" s="186"/>
      <c r="DJ38" s="186"/>
      <c r="DK38" s="186"/>
      <c r="DL38" s="187"/>
      <c r="DM38" s="188"/>
      <c r="DN38" s="186"/>
      <c r="DO38" s="186"/>
      <c r="DP38" s="196"/>
      <c r="DQ38" s="182"/>
      <c r="DR38" s="183"/>
      <c r="DS38" s="184"/>
      <c r="DT38" s="185"/>
      <c r="DU38" s="186"/>
      <c r="DV38" s="186"/>
      <c r="DW38" s="186"/>
      <c r="DX38" s="187"/>
      <c r="DY38" s="188"/>
      <c r="DZ38" s="186"/>
      <c r="EA38" s="186"/>
      <c r="EB38" s="196"/>
      <c r="EC38" s="182"/>
      <c r="ED38" s="183"/>
      <c r="EE38" s="184"/>
      <c r="EF38" s="185"/>
      <c r="EG38" s="186"/>
      <c r="EH38" s="186"/>
      <c r="EI38" s="186"/>
      <c r="EJ38" s="187"/>
      <c r="EK38" s="188"/>
      <c r="EL38" s="186"/>
      <c r="EM38" s="186"/>
      <c r="EN38" s="196"/>
      <c r="EO38" s="182"/>
      <c r="EP38" s="183"/>
      <c r="EQ38" s="184"/>
      <c r="ER38" s="185"/>
      <c r="ES38" s="186"/>
      <c r="ET38" s="186"/>
      <c r="EU38" s="186"/>
      <c r="EV38" s="187"/>
      <c r="EW38" s="188"/>
      <c r="EX38" s="186"/>
      <c r="EY38" s="186"/>
      <c r="EZ38" s="196"/>
      <c r="FA38" s="182"/>
      <c r="FB38" s="183"/>
      <c r="FC38" s="184"/>
      <c r="FD38" s="185"/>
      <c r="FE38" s="186"/>
      <c r="FF38" s="186"/>
      <c r="FG38" s="186"/>
      <c r="FH38" s="187"/>
      <c r="FI38" s="188"/>
      <c r="FJ38" s="186"/>
      <c r="FK38" s="186"/>
      <c r="FL38" s="196"/>
      <c r="FM38" s="182"/>
      <c r="FN38" s="183"/>
      <c r="FO38" s="184"/>
      <c r="FP38" s="185"/>
      <c r="FQ38" s="186"/>
      <c r="FR38" s="186"/>
      <c r="FS38" s="186"/>
      <c r="FT38" s="187"/>
      <c r="FU38" s="188"/>
      <c r="FV38" s="186"/>
      <c r="FW38" s="186"/>
      <c r="FX38" s="196"/>
      <c r="FY38" s="182"/>
      <c r="FZ38" s="183"/>
      <c r="GA38" s="184"/>
      <c r="GB38" s="185"/>
      <c r="GC38" s="186"/>
      <c r="GD38" s="186"/>
      <c r="GE38" s="186"/>
      <c r="GF38" s="187"/>
      <c r="GG38" s="188"/>
      <c r="GH38" s="186"/>
      <c r="GI38" s="186"/>
      <c r="GJ38" s="196"/>
      <c r="GK38" s="182"/>
      <c r="GL38" s="183"/>
      <c r="GM38" s="184"/>
      <c r="GN38" s="185"/>
      <c r="GO38" s="186"/>
      <c r="GP38" s="186"/>
      <c r="GQ38" s="186"/>
      <c r="GR38" s="187"/>
      <c r="GS38" s="188"/>
      <c r="GT38" s="186"/>
      <c r="GU38" s="186"/>
      <c r="GV38" s="196"/>
      <c r="GW38" s="182"/>
      <c r="GX38" s="183"/>
      <c r="GY38" s="184"/>
      <c r="GZ38" s="185"/>
      <c r="HA38" s="186"/>
      <c r="HB38" s="186"/>
      <c r="HC38" s="186"/>
      <c r="HD38" s="187"/>
      <c r="HE38" s="188"/>
      <c r="HF38" s="186"/>
      <c r="HG38" s="186"/>
      <c r="HH38" s="196"/>
      <c r="HI38" s="182"/>
      <c r="HJ38" s="183"/>
      <c r="HK38" s="184"/>
      <c r="HL38" s="185"/>
      <c r="HM38" s="186"/>
      <c r="HN38" s="186"/>
      <c r="HO38" s="186"/>
      <c r="HP38" s="187"/>
      <c r="HQ38" s="188"/>
      <c r="HR38" s="186"/>
      <c r="HS38" s="186"/>
      <c r="HT38" s="196"/>
      <c r="HU38" s="182"/>
      <c r="HV38" s="183"/>
      <c r="HW38" s="184"/>
      <c r="HX38" s="185"/>
      <c r="HY38" s="186"/>
      <c r="HZ38" s="186"/>
      <c r="IA38" s="186"/>
      <c r="IB38" s="187"/>
      <c r="IC38" s="188"/>
      <c r="ID38" s="186"/>
      <c r="IE38" s="186"/>
      <c r="IF38" s="196"/>
      <c r="IG38" s="182"/>
      <c r="IH38" s="183"/>
      <c r="II38" s="184"/>
      <c r="IJ38" s="185"/>
      <c r="IK38" s="186"/>
      <c r="IL38" s="186"/>
      <c r="IM38" s="186"/>
      <c r="IN38" s="187"/>
      <c r="IO38" s="188"/>
      <c r="IP38" s="186"/>
      <c r="IQ38" s="186"/>
      <c r="IR38" s="196"/>
      <c r="IS38" s="182"/>
      <c r="IT38" s="183"/>
      <c r="IU38" s="184"/>
      <c r="IV38" s="185"/>
      <c r="IW38" s="186"/>
      <c r="IX38" s="186"/>
      <c r="IY38" s="186"/>
      <c r="IZ38" s="187"/>
      <c r="JA38" s="188"/>
      <c r="JB38" s="186"/>
      <c r="JC38" s="186"/>
      <c r="JD38" s="196"/>
      <c r="JE38" s="182"/>
      <c r="JF38" s="183"/>
      <c r="JG38" s="184"/>
      <c r="JH38" s="185"/>
      <c r="JI38" s="186"/>
      <c r="JJ38" s="186"/>
      <c r="JK38" s="186"/>
      <c r="JL38" s="187"/>
      <c r="JM38" s="188"/>
      <c r="JN38" s="186"/>
      <c r="JO38" s="186"/>
      <c r="JP38" s="196"/>
      <c r="JQ38" s="182"/>
      <c r="JR38" s="183"/>
      <c r="JS38" s="184"/>
      <c r="JT38" s="185"/>
      <c r="JU38" s="186"/>
      <c r="JV38" s="186"/>
      <c r="JW38" s="186"/>
      <c r="JX38" s="187"/>
      <c r="JY38" s="188"/>
      <c r="JZ38" s="186"/>
      <c r="KA38" s="186"/>
      <c r="KB38" s="196"/>
      <c r="KC38" s="182"/>
      <c r="KD38" s="183"/>
      <c r="KE38" s="184"/>
      <c r="KF38" s="185"/>
      <c r="KG38" s="186"/>
      <c r="KH38" s="186"/>
      <c r="KI38" s="186"/>
      <c r="KJ38" s="187"/>
      <c r="KK38" s="188"/>
      <c r="KL38" s="186"/>
      <c r="KM38" s="186"/>
      <c r="KN38" s="196"/>
      <c r="KO38" s="182"/>
      <c r="KP38" s="183"/>
      <c r="KQ38" s="184"/>
      <c r="KR38" s="185"/>
      <c r="KS38" s="186"/>
      <c r="KT38" s="186"/>
      <c r="KU38" s="186"/>
      <c r="KV38" s="187"/>
      <c r="KW38" s="188"/>
      <c r="KX38" s="186"/>
      <c r="KY38" s="186"/>
      <c r="KZ38" s="196"/>
      <c r="LA38" s="182"/>
      <c r="LB38" s="183"/>
      <c r="LC38" s="184"/>
      <c r="LD38" s="185"/>
      <c r="LE38" s="186"/>
      <c r="LF38" s="186"/>
      <c r="LG38" s="186"/>
      <c r="LH38" s="187"/>
      <c r="LI38" s="188"/>
      <c r="LJ38" s="186"/>
      <c r="LK38" s="186"/>
      <c r="LL38" s="196"/>
      <c r="LM38" s="182"/>
      <c r="LN38" s="183"/>
      <c r="LO38" s="184"/>
      <c r="LP38" s="185"/>
      <c r="LQ38" s="186"/>
      <c r="LR38" s="186"/>
      <c r="LS38" s="186"/>
      <c r="LT38" s="187"/>
      <c r="LU38" s="188"/>
      <c r="LV38" s="186"/>
      <c r="LW38" s="186"/>
      <c r="LX38" s="196"/>
      <c r="LY38" s="182"/>
      <c r="LZ38" s="183"/>
      <c r="MA38" s="184"/>
      <c r="MB38" s="185"/>
      <c r="MC38" s="186"/>
      <c r="MD38" s="186"/>
      <c r="ME38" s="186"/>
      <c r="MF38" s="187"/>
      <c r="MG38" s="188"/>
      <c r="MH38" s="186"/>
      <c r="MI38" s="186"/>
      <c r="MJ38" s="196"/>
      <c r="MK38" s="182"/>
      <c r="ML38" s="183"/>
      <c r="MM38" s="184"/>
      <c r="MN38" s="185"/>
      <c r="MO38" s="186"/>
      <c r="MP38" s="186"/>
      <c r="MQ38" s="186"/>
      <c r="MR38" s="187"/>
      <c r="MS38" s="188"/>
      <c r="MT38" s="186"/>
      <c r="MU38" s="186"/>
      <c r="MV38" s="196"/>
      <c r="MW38" s="182"/>
      <c r="MX38" s="183"/>
      <c r="MY38" s="184"/>
      <c r="MZ38" s="185"/>
      <c r="NA38" s="186"/>
      <c r="NB38" s="186"/>
      <c r="NC38" s="186"/>
      <c r="ND38" s="187"/>
      <c r="NE38" s="188"/>
      <c r="NF38" s="186"/>
      <c r="NG38" s="186"/>
      <c r="NH38" s="196"/>
      <c r="NI38" s="182"/>
      <c r="NJ38" s="183"/>
      <c r="NK38" s="184"/>
      <c r="NL38" s="185"/>
      <c r="NM38" s="186"/>
      <c r="NN38" s="186"/>
      <c r="NO38" s="186"/>
      <c r="NP38" s="187"/>
      <c r="NQ38" s="188"/>
      <c r="NR38" s="186"/>
      <c r="NS38" s="186"/>
      <c r="NT38" s="196"/>
      <c r="NU38" s="182"/>
      <c r="NV38" s="183"/>
      <c r="NW38" s="184"/>
      <c r="NX38" s="185"/>
      <c r="NY38" s="186"/>
      <c r="NZ38" s="186"/>
      <c r="OA38" s="186"/>
      <c r="OB38" s="187"/>
      <c r="OC38" s="188"/>
      <c r="OD38" s="186"/>
      <c r="OE38" s="186"/>
      <c r="OF38" s="196"/>
      <c r="OG38" s="182"/>
      <c r="OH38" s="183"/>
      <c r="OI38" s="184"/>
      <c r="OJ38" s="185"/>
      <c r="OK38" s="186"/>
      <c r="OL38" s="186"/>
      <c r="OM38" s="186"/>
      <c r="ON38" s="187"/>
      <c r="OO38" s="188"/>
      <c r="OP38" s="186"/>
      <c r="OQ38" s="186"/>
      <c r="OR38" s="196"/>
      <c r="OS38" s="182"/>
      <c r="OT38" s="183"/>
      <c r="OU38" s="184"/>
      <c r="OV38" s="185"/>
      <c r="OW38" s="186"/>
      <c r="OX38" s="186"/>
      <c r="OY38" s="186"/>
      <c r="OZ38" s="187"/>
      <c r="PA38" s="188"/>
      <c r="PB38" s="186"/>
      <c r="PC38" s="186"/>
      <c r="PD38" s="196"/>
      <c r="PE38" s="182"/>
      <c r="PF38" s="183"/>
      <c r="PG38" s="184"/>
      <c r="PH38" s="185"/>
      <c r="PI38" s="186"/>
      <c r="PJ38" s="186"/>
      <c r="PK38" s="186"/>
      <c r="PL38" s="187"/>
      <c r="PM38" s="188"/>
      <c r="PN38" s="186"/>
      <c r="PO38" s="186"/>
      <c r="PP38" s="196"/>
      <c r="PQ38" s="182"/>
      <c r="PR38" s="183"/>
      <c r="PS38" s="184"/>
      <c r="PT38" s="185"/>
      <c r="PU38" s="186"/>
      <c r="PV38" s="186"/>
      <c r="PW38" s="186"/>
      <c r="PX38" s="187"/>
      <c r="PY38" s="188"/>
      <c r="PZ38" s="186"/>
      <c r="QA38" s="186"/>
      <c r="QB38" s="196"/>
      <c r="QC38" s="182"/>
      <c r="QD38" s="183"/>
      <c r="QE38" s="184"/>
      <c r="QF38" s="185"/>
      <c r="QG38" s="186"/>
      <c r="QH38" s="186"/>
      <c r="QI38" s="186"/>
      <c r="QJ38" s="187"/>
      <c r="QK38" s="188"/>
      <c r="QL38" s="186"/>
      <c r="QM38" s="186"/>
      <c r="QN38" s="196"/>
      <c r="QO38" s="182"/>
      <c r="QP38" s="183"/>
      <c r="QQ38" s="184"/>
      <c r="QR38" s="185"/>
      <c r="QS38" s="186"/>
      <c r="QT38" s="186"/>
      <c r="QU38" s="186"/>
      <c r="QV38" s="187"/>
      <c r="QW38" s="188"/>
      <c r="QX38" s="186"/>
      <c r="QY38" s="186"/>
      <c r="QZ38" s="196"/>
      <c r="RA38" s="182"/>
      <c r="RB38" s="183"/>
      <c r="RC38" s="184"/>
      <c r="RD38" s="185"/>
      <c r="RE38" s="186"/>
      <c r="RF38" s="186"/>
      <c r="RG38" s="186"/>
      <c r="RH38" s="187"/>
      <c r="RI38" s="188"/>
      <c r="RJ38" s="186"/>
      <c r="RK38" s="186"/>
      <c r="RL38" s="196"/>
      <c r="RM38" s="182"/>
      <c r="RN38" s="183"/>
      <c r="RO38" s="184"/>
      <c r="RP38" s="185"/>
      <c r="RQ38" s="186"/>
      <c r="RR38" s="186"/>
      <c r="RS38" s="186"/>
      <c r="RT38" s="187"/>
      <c r="RU38" s="188"/>
      <c r="RV38" s="186"/>
      <c r="RW38" s="186"/>
      <c r="RX38" s="196"/>
      <c r="RY38" s="182"/>
      <c r="RZ38" s="183"/>
      <c r="SA38" s="184"/>
      <c r="SB38" s="185"/>
      <c r="SC38" s="186"/>
      <c r="SD38" s="186"/>
      <c r="SE38" s="186"/>
      <c r="SF38" s="187"/>
      <c r="SG38" s="188"/>
      <c r="SH38" s="186"/>
      <c r="SI38" s="186"/>
      <c r="SJ38" s="196"/>
      <c r="SK38" s="182"/>
      <c r="SL38" s="183"/>
      <c r="SM38" s="184"/>
      <c r="SN38" s="185"/>
      <c r="SO38" s="186"/>
      <c r="SP38" s="186"/>
      <c r="SQ38" s="186"/>
      <c r="SR38" s="187"/>
      <c r="SS38" s="188"/>
      <c r="ST38" s="186"/>
      <c r="SU38" s="186"/>
      <c r="SV38" s="196"/>
      <c r="SW38" s="182"/>
      <c r="SX38" s="183"/>
      <c r="SY38" s="184"/>
      <c r="SZ38" s="185"/>
      <c r="TA38" s="186"/>
      <c r="TB38" s="186"/>
      <c r="TC38" s="186"/>
      <c r="TD38" s="187"/>
      <c r="TE38" s="188"/>
      <c r="TF38" s="186"/>
      <c r="TG38" s="186"/>
      <c r="TH38" s="196"/>
      <c r="TI38" s="182"/>
      <c r="TJ38" s="183"/>
      <c r="TK38" s="184"/>
      <c r="TL38" s="185"/>
      <c r="TM38" s="186"/>
      <c r="TN38" s="186"/>
      <c r="TO38" s="186"/>
      <c r="TP38" s="187"/>
      <c r="TQ38" s="188"/>
      <c r="TR38" s="186"/>
      <c r="TS38" s="186"/>
      <c r="TT38" s="196"/>
      <c r="TU38" s="182"/>
      <c r="TV38" s="183"/>
      <c r="TW38" s="184"/>
      <c r="TX38" s="185"/>
      <c r="TY38" s="186"/>
      <c r="TZ38" s="186"/>
      <c r="UA38" s="186"/>
      <c r="UB38" s="187"/>
      <c r="UC38" s="188"/>
      <c r="UD38" s="186"/>
      <c r="UE38" s="186"/>
      <c r="UF38" s="196"/>
      <c r="UG38" s="182"/>
      <c r="UH38" s="183"/>
      <c r="UI38" s="184"/>
      <c r="UJ38" s="185"/>
      <c r="UK38" s="186"/>
      <c r="UL38" s="186"/>
      <c r="UM38" s="186"/>
      <c r="UN38" s="187"/>
      <c r="UO38" s="188"/>
      <c r="UP38" s="186"/>
      <c r="UQ38" s="186"/>
      <c r="UR38" s="196"/>
      <c r="US38" s="182"/>
      <c r="UT38" s="183"/>
      <c r="UU38" s="184"/>
      <c r="UV38" s="185"/>
      <c r="UW38" s="186"/>
      <c r="UX38" s="186"/>
      <c r="UY38" s="186"/>
      <c r="UZ38" s="187"/>
      <c r="VA38" s="188"/>
      <c r="VB38" s="186"/>
      <c r="VC38" s="186"/>
      <c r="VD38" s="196"/>
      <c r="VE38" s="182"/>
      <c r="VF38" s="183"/>
      <c r="VG38" s="184"/>
      <c r="VH38" s="185"/>
      <c r="VI38" s="186"/>
      <c r="VJ38" s="186"/>
      <c r="VK38" s="186"/>
      <c r="VL38" s="187"/>
      <c r="VM38" s="188"/>
      <c r="VN38" s="186"/>
      <c r="VO38" s="186"/>
      <c r="VP38" s="196"/>
      <c r="VQ38" s="182"/>
      <c r="VR38" s="183"/>
      <c r="VS38" s="184"/>
      <c r="VT38" s="185"/>
      <c r="VU38" s="186"/>
      <c r="VV38" s="186"/>
      <c r="VW38" s="186"/>
      <c r="VX38" s="187"/>
      <c r="VY38" s="188"/>
      <c r="VZ38" s="186"/>
      <c r="WA38" s="186"/>
      <c r="WB38" s="196"/>
      <c r="WC38" s="182"/>
      <c r="WD38" s="183"/>
      <c r="WE38" s="184"/>
      <c r="WF38" s="185"/>
      <c r="WG38" s="186"/>
      <c r="WH38" s="186"/>
      <c r="WI38" s="186"/>
      <c r="WJ38" s="187"/>
      <c r="WK38" s="188"/>
      <c r="WL38" s="186"/>
      <c r="WM38" s="186"/>
      <c r="WN38" s="196"/>
      <c r="WO38" s="182"/>
      <c r="WP38" s="183"/>
      <c r="WQ38" s="184"/>
      <c r="WR38" s="185"/>
      <c r="WS38" s="186"/>
      <c r="WT38" s="186"/>
      <c r="WU38" s="186"/>
      <c r="WV38" s="187"/>
      <c r="WW38" s="188"/>
      <c r="WX38" s="186"/>
      <c r="WY38" s="186"/>
      <c r="WZ38" s="196"/>
      <c r="XA38" s="182"/>
      <c r="XB38" s="183"/>
      <c r="XC38" s="184"/>
      <c r="XD38" s="185"/>
      <c r="XE38" s="186"/>
      <c r="XF38" s="186"/>
      <c r="XG38" s="186"/>
      <c r="XH38" s="187"/>
      <c r="XI38" s="188"/>
      <c r="XJ38" s="186"/>
      <c r="XK38" s="186"/>
      <c r="XL38" s="196"/>
      <c r="XM38" s="182"/>
      <c r="XN38" s="183"/>
      <c r="XO38" s="184"/>
      <c r="XP38" s="185"/>
      <c r="XQ38" s="186"/>
      <c r="XR38" s="186"/>
      <c r="XS38" s="186"/>
      <c r="XT38" s="187"/>
      <c r="XU38" s="188"/>
      <c r="XV38" s="186"/>
      <c r="XW38" s="186"/>
      <c r="XX38" s="196"/>
      <c r="XY38" s="182"/>
      <c r="XZ38" s="183"/>
      <c r="YA38" s="184"/>
      <c r="YB38" s="185"/>
      <c r="YC38" s="186"/>
      <c r="YD38" s="186"/>
      <c r="YE38" s="186"/>
      <c r="YF38" s="187"/>
      <c r="YG38" s="188"/>
      <c r="YH38" s="186"/>
      <c r="YI38" s="186"/>
      <c r="YJ38" s="196"/>
      <c r="YK38" s="182"/>
      <c r="YL38" s="183"/>
      <c r="YM38" s="184"/>
      <c r="YN38" s="185"/>
      <c r="YO38" s="186"/>
      <c r="YP38" s="186"/>
      <c r="YQ38" s="186"/>
      <c r="YR38" s="187"/>
      <c r="YS38" s="188"/>
      <c r="YT38" s="186"/>
      <c r="YU38" s="186"/>
      <c r="YV38" s="196"/>
      <c r="YW38" s="182"/>
      <c r="YX38" s="183"/>
      <c r="YY38" s="184"/>
      <c r="YZ38" s="185"/>
      <c r="ZA38" s="186"/>
      <c r="ZB38" s="186"/>
      <c r="ZC38" s="186"/>
      <c r="ZD38" s="187"/>
      <c r="ZE38" s="188"/>
      <c r="ZF38" s="186"/>
      <c r="ZG38" s="186"/>
      <c r="ZH38" s="196"/>
      <c r="ZI38" s="182"/>
      <c r="ZJ38" s="183"/>
      <c r="ZK38" s="184"/>
      <c r="ZL38" s="185"/>
      <c r="ZM38" s="186"/>
      <c r="ZN38" s="186"/>
      <c r="ZO38" s="186"/>
      <c r="ZP38" s="187"/>
      <c r="ZQ38" s="188"/>
      <c r="ZR38" s="186"/>
      <c r="ZS38" s="186"/>
      <c r="ZT38" s="196"/>
      <c r="ZU38" s="182"/>
      <c r="ZV38" s="183"/>
      <c r="ZW38" s="184"/>
      <c r="ZX38" s="185"/>
      <c r="ZY38" s="186"/>
      <c r="ZZ38" s="186"/>
      <c r="AAA38" s="186"/>
      <c r="AAB38" s="187"/>
      <c r="AAC38" s="188"/>
      <c r="AAD38" s="186"/>
      <c r="AAE38" s="186"/>
      <c r="AAF38" s="196"/>
      <c r="AAG38" s="182"/>
      <c r="AAH38" s="183"/>
      <c r="AAI38" s="184"/>
      <c r="AAJ38" s="185"/>
      <c r="AAK38" s="186"/>
      <c r="AAL38" s="186"/>
      <c r="AAM38" s="186"/>
      <c r="AAN38" s="187"/>
      <c r="AAO38" s="188"/>
      <c r="AAP38" s="186"/>
      <c r="AAQ38" s="186"/>
      <c r="AAR38" s="196"/>
      <c r="AAS38" s="182"/>
      <c r="AAT38" s="183"/>
      <c r="AAU38" s="184"/>
      <c r="AAV38" s="185"/>
      <c r="AAW38" s="186"/>
      <c r="AAX38" s="186"/>
      <c r="AAY38" s="186"/>
      <c r="AAZ38" s="187"/>
      <c r="ABA38" s="188"/>
      <c r="ABB38" s="186"/>
      <c r="ABC38" s="186"/>
      <c r="ABD38" s="196"/>
      <c r="ABE38" s="182"/>
      <c r="ABF38" s="183"/>
      <c r="ABG38" s="184"/>
      <c r="ABH38" s="185"/>
      <c r="ABI38" s="186"/>
      <c r="ABJ38" s="186"/>
      <c r="ABK38" s="186"/>
      <c r="ABL38" s="187"/>
      <c r="ABM38" s="188"/>
      <c r="ABN38" s="186"/>
      <c r="ABO38" s="186"/>
      <c r="ABP38" s="196"/>
      <c r="ABQ38" s="182"/>
      <c r="ABR38" s="183"/>
      <c r="ABS38" s="184"/>
      <c r="ABT38" s="185"/>
      <c r="ABU38" s="186"/>
      <c r="ABV38" s="186"/>
      <c r="ABW38" s="186"/>
      <c r="ABX38" s="187"/>
      <c r="ABY38" s="188"/>
      <c r="ABZ38" s="186"/>
      <c r="ACA38" s="186"/>
      <c r="ACB38" s="196"/>
      <c r="ACC38" s="182"/>
      <c r="ACD38" s="183"/>
      <c r="ACE38" s="184"/>
      <c r="ACF38" s="185"/>
      <c r="ACG38" s="186"/>
      <c r="ACH38" s="186"/>
      <c r="ACI38" s="186"/>
      <c r="ACJ38" s="187"/>
      <c r="ACK38" s="188"/>
      <c r="ACL38" s="186"/>
      <c r="ACM38" s="186"/>
      <c r="ACN38" s="196"/>
      <c r="ACO38" s="182"/>
      <c r="ACP38" s="183"/>
      <c r="ACQ38" s="184"/>
      <c r="ACR38" s="185"/>
      <c r="ACS38" s="186"/>
      <c r="ACT38" s="186"/>
      <c r="ACU38" s="186"/>
      <c r="ACV38" s="187"/>
      <c r="ACW38" s="188"/>
      <c r="ACX38" s="186"/>
      <c r="ACY38" s="186"/>
      <c r="ACZ38" s="196"/>
      <c r="ADA38" s="182"/>
      <c r="ADB38" s="183"/>
      <c r="ADC38" s="184"/>
      <c r="ADD38" s="185"/>
      <c r="ADE38" s="186"/>
      <c r="ADF38" s="186"/>
      <c r="ADG38" s="186"/>
      <c r="ADH38" s="187"/>
      <c r="ADI38" s="188"/>
      <c r="ADJ38" s="186"/>
      <c r="ADK38" s="186"/>
      <c r="ADL38" s="196"/>
      <c r="ADM38" s="182"/>
      <c r="ADN38" s="183"/>
      <c r="ADO38" s="184"/>
      <c r="ADP38" s="185"/>
      <c r="ADQ38" s="186"/>
      <c r="ADR38" s="186"/>
      <c r="ADS38" s="186"/>
      <c r="ADT38" s="187"/>
      <c r="ADU38" s="188"/>
      <c r="ADV38" s="186"/>
      <c r="ADW38" s="186"/>
      <c r="ADX38" s="196"/>
      <c r="ADY38" s="182"/>
      <c r="ADZ38" s="183"/>
      <c r="AEA38" s="184"/>
      <c r="AEB38" s="185"/>
      <c r="AEC38" s="186"/>
      <c r="AED38" s="186"/>
      <c r="AEE38" s="186"/>
      <c r="AEF38" s="187"/>
      <c r="AEG38" s="188"/>
      <c r="AEH38" s="186"/>
      <c r="AEI38" s="186"/>
      <c r="AEJ38" s="196"/>
      <c r="AEK38" s="182"/>
      <c r="AEL38" s="183"/>
      <c r="AEM38" s="184"/>
      <c r="AEN38" s="185"/>
      <c r="AEO38" s="186"/>
      <c r="AEP38" s="186"/>
      <c r="AEQ38" s="186"/>
      <c r="AER38" s="187"/>
      <c r="AES38" s="188"/>
      <c r="AET38" s="186"/>
      <c r="AEU38" s="186"/>
      <c r="AEV38" s="196"/>
      <c r="AEW38" s="182"/>
      <c r="AEX38" s="183"/>
      <c r="AEY38" s="184"/>
      <c r="AEZ38" s="185"/>
      <c r="AFA38" s="186"/>
      <c r="AFB38" s="186"/>
      <c r="AFC38" s="186"/>
      <c r="AFD38" s="187"/>
      <c r="AFE38" s="188"/>
      <c r="AFF38" s="186"/>
      <c r="AFG38" s="186"/>
      <c r="AFH38" s="196"/>
      <c r="AFI38" s="182"/>
      <c r="AFJ38" s="183"/>
      <c r="AFK38" s="184"/>
      <c r="AFL38" s="185"/>
      <c r="AFM38" s="186"/>
      <c r="AFN38" s="186"/>
      <c r="AFO38" s="186"/>
      <c r="AFP38" s="187"/>
      <c r="AFQ38" s="188"/>
      <c r="AFR38" s="186"/>
      <c r="AFS38" s="186"/>
      <c r="AFT38" s="196"/>
      <c r="AFU38" s="182"/>
      <c r="AFV38" s="183"/>
      <c r="AFW38" s="184"/>
      <c r="AFX38" s="185"/>
      <c r="AFY38" s="186"/>
      <c r="AFZ38" s="186"/>
      <c r="AGA38" s="186"/>
      <c r="AGB38" s="187"/>
      <c r="AGC38" s="188"/>
      <c r="AGD38" s="186"/>
      <c r="AGE38" s="186"/>
      <c r="AGF38" s="196"/>
      <c r="AGG38" s="182"/>
      <c r="AGH38" s="183"/>
      <c r="AGI38" s="184"/>
      <c r="AGJ38" s="185"/>
      <c r="AGK38" s="186"/>
      <c r="AGL38" s="186"/>
      <c r="AGM38" s="186"/>
      <c r="AGN38" s="187"/>
      <c r="AGO38" s="188"/>
      <c r="AGP38" s="186"/>
      <c r="AGQ38" s="186"/>
      <c r="AGR38" s="196"/>
      <c r="AGS38" s="182"/>
      <c r="AGT38" s="183"/>
      <c r="AGU38" s="184"/>
      <c r="AGV38" s="185"/>
      <c r="AGW38" s="186"/>
      <c r="AGX38" s="186"/>
      <c r="AGY38" s="186"/>
      <c r="AGZ38" s="187"/>
      <c r="AHA38" s="188"/>
      <c r="AHB38" s="186"/>
      <c r="AHC38" s="186"/>
      <c r="AHD38" s="196"/>
      <c r="AHE38" s="182"/>
      <c r="AHF38" s="183"/>
      <c r="AHG38" s="184"/>
      <c r="AHH38" s="185"/>
      <c r="AHI38" s="186"/>
      <c r="AHJ38" s="186"/>
      <c r="AHK38" s="186"/>
      <c r="AHL38" s="187"/>
      <c r="AHM38" s="188"/>
      <c r="AHN38" s="186"/>
      <c r="AHO38" s="186"/>
      <c r="AHP38" s="196"/>
      <c r="AHQ38" s="182"/>
      <c r="AHR38" s="183"/>
      <c r="AHS38" s="184"/>
      <c r="AHT38" s="185"/>
      <c r="AHU38" s="186"/>
      <c r="AHV38" s="186"/>
      <c r="AHW38" s="186"/>
      <c r="AHX38" s="187"/>
      <c r="AHY38" s="188"/>
      <c r="AHZ38" s="186"/>
      <c r="AIA38" s="186"/>
      <c r="AIB38" s="196"/>
      <c r="AIC38" s="182"/>
      <c r="AID38" s="183"/>
      <c r="AIE38" s="184"/>
      <c r="AIF38" s="185"/>
      <c r="AIG38" s="186"/>
      <c r="AIH38" s="186"/>
      <c r="AII38" s="186"/>
      <c r="AIJ38" s="187"/>
      <c r="AIK38" s="188"/>
      <c r="AIL38" s="186"/>
      <c r="AIM38" s="186"/>
      <c r="AIN38" s="196"/>
      <c r="AIO38" s="182"/>
      <c r="AIP38" s="183"/>
      <c r="AIQ38" s="184"/>
      <c r="AIR38" s="185"/>
      <c r="AIS38" s="186"/>
      <c r="AIT38" s="186"/>
      <c r="AIU38" s="186"/>
      <c r="AIV38" s="187"/>
      <c r="AIW38" s="188"/>
      <c r="AIX38" s="186"/>
      <c r="AIY38" s="186"/>
      <c r="AIZ38" s="196"/>
      <c r="AJA38" s="182"/>
      <c r="AJB38" s="183"/>
      <c r="AJC38" s="184"/>
      <c r="AJD38" s="185"/>
      <c r="AJE38" s="186"/>
      <c r="AJF38" s="186"/>
      <c r="AJG38" s="186"/>
      <c r="AJH38" s="187"/>
      <c r="AJI38" s="188"/>
      <c r="AJJ38" s="186"/>
      <c r="AJK38" s="186"/>
      <c r="AJL38" s="196"/>
      <c r="AJM38" s="182"/>
      <c r="AJN38" s="183"/>
      <c r="AJO38" s="184"/>
      <c r="AJP38" s="185"/>
      <c r="AJQ38" s="186"/>
      <c r="AJR38" s="186"/>
      <c r="AJS38" s="186"/>
      <c r="AJT38" s="187"/>
      <c r="AJU38" s="188"/>
      <c r="AJV38" s="186"/>
      <c r="AJW38" s="186"/>
      <c r="AJX38" s="196"/>
      <c r="AJY38" s="182"/>
      <c r="AJZ38" s="183"/>
      <c r="AKA38" s="184"/>
      <c r="AKB38" s="185"/>
      <c r="AKC38" s="186"/>
      <c r="AKD38" s="186"/>
      <c r="AKE38" s="186"/>
      <c r="AKF38" s="187"/>
      <c r="AKG38" s="188"/>
      <c r="AKH38" s="186"/>
      <c r="AKI38" s="186"/>
      <c r="AKJ38" s="196"/>
      <c r="AKK38" s="182"/>
      <c r="AKL38" s="183"/>
      <c r="AKM38" s="184"/>
      <c r="AKN38" s="185"/>
      <c r="AKO38" s="186"/>
      <c r="AKP38" s="186"/>
      <c r="AKQ38" s="186"/>
      <c r="AKR38" s="187"/>
      <c r="AKS38" s="188"/>
      <c r="AKT38" s="186"/>
      <c r="AKU38" s="186"/>
      <c r="AKV38" s="196"/>
      <c r="AKW38" s="182"/>
      <c r="AKX38" s="183"/>
      <c r="AKY38" s="184"/>
      <c r="AKZ38" s="185"/>
      <c r="ALA38" s="186"/>
      <c r="ALB38" s="186"/>
      <c r="ALC38" s="186"/>
      <c r="ALD38" s="187"/>
      <c r="ALE38" s="188"/>
      <c r="ALF38" s="186"/>
      <c r="ALG38" s="186"/>
      <c r="ALH38" s="196"/>
      <c r="ALI38" s="182"/>
      <c r="ALJ38" s="183"/>
      <c r="ALK38" s="184"/>
      <c r="ALL38" s="185"/>
      <c r="ALM38" s="186"/>
      <c r="ALN38" s="186"/>
      <c r="ALO38" s="186"/>
      <c r="ALP38" s="187"/>
      <c r="ALQ38" s="188"/>
      <c r="ALR38" s="186"/>
      <c r="ALS38" s="186"/>
      <c r="ALT38" s="196"/>
      <c r="ALU38" s="182"/>
      <c r="ALV38" s="183"/>
      <c r="ALW38" s="184"/>
      <c r="ALX38" s="185"/>
      <c r="ALY38" s="186"/>
      <c r="ALZ38" s="186"/>
      <c r="AMA38" s="186"/>
      <c r="AMB38" s="187"/>
      <c r="AMC38" s="188"/>
      <c r="AMD38" s="186"/>
      <c r="AME38" s="186"/>
      <c r="AMF38" s="196"/>
      <c r="AMG38" s="182"/>
      <c r="AMH38" s="183"/>
      <c r="AMI38" s="184"/>
      <c r="AMJ38" s="185"/>
      <c r="AMK38" s="186"/>
      <c r="AML38" s="186"/>
      <c r="AMM38" s="186"/>
      <c r="AMN38" s="187"/>
      <c r="AMO38" s="188"/>
      <c r="AMP38" s="186"/>
      <c r="AMQ38" s="186"/>
      <c r="AMR38" s="196"/>
      <c r="AMS38" s="182"/>
      <c r="AMT38" s="183"/>
      <c r="AMU38" s="184"/>
      <c r="AMV38" s="185"/>
      <c r="AMW38" s="186"/>
      <c r="AMX38" s="186"/>
      <c r="AMY38" s="186"/>
      <c r="AMZ38" s="187"/>
      <c r="ANA38" s="188"/>
      <c r="ANB38" s="186"/>
      <c r="ANC38" s="186"/>
      <c r="AND38" s="196"/>
      <c r="ANE38" s="182"/>
      <c r="ANF38" s="183"/>
      <c r="ANG38" s="184"/>
      <c r="ANH38" s="185"/>
      <c r="ANI38" s="186"/>
      <c r="ANJ38" s="186"/>
      <c r="ANK38" s="186"/>
      <c r="ANL38" s="187"/>
      <c r="ANM38" s="188"/>
      <c r="ANN38" s="186"/>
      <c r="ANO38" s="186"/>
      <c r="ANP38" s="196"/>
      <c r="ANQ38" s="182"/>
      <c r="ANR38" s="183"/>
      <c r="ANS38" s="184"/>
      <c r="ANT38" s="185"/>
      <c r="ANU38" s="186"/>
      <c r="ANV38" s="186"/>
      <c r="ANW38" s="186"/>
      <c r="ANX38" s="187"/>
      <c r="ANY38" s="188"/>
      <c r="ANZ38" s="186"/>
      <c r="AOA38" s="186"/>
      <c r="AOB38" s="196"/>
      <c r="AOC38" s="182"/>
      <c r="AOD38" s="183"/>
      <c r="AOE38" s="184"/>
      <c r="AOF38" s="185"/>
      <c r="AOG38" s="186"/>
      <c r="AOH38" s="186"/>
      <c r="AOI38" s="186"/>
      <c r="AOJ38" s="187"/>
      <c r="AOK38" s="188"/>
      <c r="AOL38" s="186"/>
      <c r="AOM38" s="186"/>
      <c r="AON38" s="196"/>
      <c r="AOO38" s="182"/>
      <c r="AOP38" s="183"/>
      <c r="AOQ38" s="184"/>
      <c r="AOR38" s="185"/>
      <c r="AOS38" s="186"/>
      <c r="AOT38" s="186"/>
      <c r="AOU38" s="186"/>
      <c r="AOV38" s="187"/>
      <c r="AOW38" s="188"/>
      <c r="AOX38" s="186"/>
      <c r="AOY38" s="186"/>
      <c r="AOZ38" s="196"/>
      <c r="APA38" s="182"/>
      <c r="APB38" s="183"/>
      <c r="APC38" s="184"/>
      <c r="APD38" s="185"/>
      <c r="APE38" s="186"/>
      <c r="APF38" s="186"/>
      <c r="APG38" s="186"/>
      <c r="APH38" s="187"/>
      <c r="API38" s="188"/>
      <c r="APJ38" s="186"/>
      <c r="APK38" s="186"/>
      <c r="APL38" s="196"/>
      <c r="APM38" s="182"/>
      <c r="APN38" s="183"/>
      <c r="APO38" s="184"/>
      <c r="APP38" s="185"/>
      <c r="APQ38" s="186"/>
      <c r="APR38" s="186"/>
      <c r="APS38" s="186"/>
      <c r="APT38" s="187"/>
      <c r="APU38" s="188"/>
      <c r="APV38" s="186"/>
      <c r="APW38" s="186"/>
      <c r="APX38" s="196"/>
      <c r="APY38" s="182"/>
      <c r="APZ38" s="183"/>
      <c r="AQA38" s="184"/>
      <c r="AQB38" s="185"/>
      <c r="AQC38" s="186"/>
      <c r="AQD38" s="186"/>
      <c r="AQE38" s="186"/>
      <c r="AQF38" s="187"/>
      <c r="AQG38" s="188"/>
      <c r="AQH38" s="186"/>
      <c r="AQI38" s="186"/>
      <c r="AQJ38" s="196"/>
      <c r="AQK38" s="182"/>
      <c r="AQL38" s="183"/>
      <c r="AQM38" s="184"/>
      <c r="AQN38" s="185"/>
      <c r="AQO38" s="186"/>
      <c r="AQP38" s="186"/>
      <c r="AQQ38" s="186"/>
      <c r="AQR38" s="187"/>
      <c r="AQS38" s="188"/>
      <c r="AQT38" s="186"/>
      <c r="AQU38" s="186"/>
      <c r="AQV38" s="196"/>
      <c r="AQW38" s="182"/>
      <c r="AQX38" s="183"/>
      <c r="AQY38" s="184"/>
      <c r="AQZ38" s="185"/>
      <c r="ARA38" s="186"/>
      <c r="ARB38" s="186"/>
      <c r="ARC38" s="186"/>
      <c r="ARD38" s="187"/>
      <c r="ARE38" s="188"/>
      <c r="ARF38" s="186"/>
      <c r="ARG38" s="186"/>
      <c r="ARH38" s="196"/>
      <c r="ARI38" s="182"/>
      <c r="ARJ38" s="183"/>
      <c r="ARK38" s="184"/>
      <c r="ARL38" s="185"/>
      <c r="ARM38" s="186"/>
      <c r="ARN38" s="186"/>
      <c r="ARO38" s="186"/>
      <c r="ARP38" s="187"/>
      <c r="ARQ38" s="188"/>
      <c r="ARR38" s="186"/>
      <c r="ARS38" s="186"/>
      <c r="ART38" s="196"/>
      <c r="ARU38" s="182"/>
      <c r="ARV38" s="183"/>
      <c r="ARW38" s="184"/>
      <c r="ARX38" s="185"/>
      <c r="ARY38" s="186"/>
      <c r="ARZ38" s="186"/>
      <c r="ASA38" s="186"/>
      <c r="ASB38" s="187"/>
      <c r="ASC38" s="188"/>
      <c r="ASD38" s="186"/>
      <c r="ASE38" s="186"/>
      <c r="ASF38" s="196"/>
      <c r="ASG38" s="182"/>
      <c r="ASH38" s="183"/>
      <c r="ASI38" s="184"/>
      <c r="ASJ38" s="185"/>
      <c r="ASK38" s="186"/>
      <c r="ASL38" s="186"/>
      <c r="ASM38" s="186"/>
      <c r="ASN38" s="187"/>
      <c r="ASO38" s="188"/>
      <c r="ASP38" s="186"/>
      <c r="ASQ38" s="186"/>
      <c r="ASR38" s="196"/>
      <c r="ASS38" s="182"/>
      <c r="AST38" s="183"/>
      <c r="ASU38" s="184"/>
      <c r="ASV38" s="185"/>
      <c r="ASW38" s="186"/>
      <c r="ASX38" s="186"/>
      <c r="ASY38" s="186"/>
      <c r="ASZ38" s="187"/>
      <c r="ATA38" s="188"/>
      <c r="ATB38" s="186"/>
      <c r="ATC38" s="186"/>
      <c r="ATD38" s="196"/>
      <c r="ATE38" s="182"/>
      <c r="ATF38" s="183"/>
      <c r="ATG38" s="184"/>
      <c r="ATH38" s="185"/>
      <c r="ATI38" s="186"/>
      <c r="ATJ38" s="186"/>
      <c r="ATK38" s="186"/>
      <c r="ATL38" s="187"/>
      <c r="ATM38" s="188"/>
      <c r="ATN38" s="186"/>
      <c r="ATO38" s="186"/>
      <c r="ATP38" s="196"/>
      <c r="ATQ38" s="182"/>
      <c r="ATR38" s="183"/>
      <c r="ATS38" s="184"/>
      <c r="ATT38" s="185"/>
      <c r="ATU38" s="186"/>
      <c r="ATV38" s="186"/>
      <c r="ATW38" s="186"/>
      <c r="ATX38" s="187"/>
      <c r="ATY38" s="188"/>
      <c r="ATZ38" s="186"/>
      <c r="AUA38" s="186"/>
      <c r="AUB38" s="196"/>
      <c r="AUC38" s="182"/>
      <c r="AUD38" s="183"/>
      <c r="AUE38" s="184"/>
      <c r="AUF38" s="185"/>
      <c r="AUG38" s="186"/>
      <c r="AUH38" s="186"/>
      <c r="AUI38" s="186"/>
      <c r="AUJ38" s="187"/>
      <c r="AUK38" s="188"/>
      <c r="AUL38" s="186"/>
      <c r="AUM38" s="186"/>
      <c r="AUN38" s="196"/>
      <c r="AUO38" s="182"/>
      <c r="AUP38" s="183"/>
      <c r="AUQ38" s="184"/>
      <c r="AUR38" s="185"/>
      <c r="AUS38" s="186"/>
      <c r="AUT38" s="186"/>
      <c r="AUU38" s="186"/>
      <c r="AUV38" s="187"/>
      <c r="AUW38" s="188"/>
      <c r="AUX38" s="186"/>
      <c r="AUY38" s="186"/>
      <c r="AUZ38" s="196"/>
      <c r="AVA38" s="182"/>
      <c r="AVB38" s="183"/>
      <c r="AVC38" s="184"/>
      <c r="AVD38" s="185"/>
      <c r="AVE38" s="186"/>
      <c r="AVF38" s="186"/>
      <c r="AVG38" s="186"/>
      <c r="AVH38" s="187"/>
      <c r="AVI38" s="188"/>
      <c r="AVJ38" s="186"/>
      <c r="AVK38" s="186"/>
      <c r="AVL38" s="196"/>
      <c r="AVM38" s="182"/>
      <c r="AVN38" s="183"/>
      <c r="AVO38" s="184"/>
      <c r="AVP38" s="185"/>
      <c r="AVQ38" s="186"/>
      <c r="AVR38" s="186"/>
      <c r="AVS38" s="186"/>
      <c r="AVT38" s="187"/>
      <c r="AVU38" s="188"/>
      <c r="AVV38" s="186"/>
      <c r="AVW38" s="186"/>
      <c r="AVX38" s="196"/>
      <c r="AVY38" s="182"/>
      <c r="AVZ38" s="183"/>
      <c r="AWA38" s="184"/>
      <c r="AWB38" s="185"/>
      <c r="AWC38" s="186"/>
      <c r="AWD38" s="186"/>
      <c r="AWE38" s="186"/>
      <c r="AWF38" s="187"/>
      <c r="AWG38" s="188"/>
      <c r="AWH38" s="186"/>
      <c r="AWI38" s="186"/>
      <c r="AWJ38" s="196"/>
      <c r="AWK38" s="182"/>
      <c r="AWL38" s="183"/>
      <c r="AWM38" s="184"/>
      <c r="AWN38" s="185"/>
      <c r="AWO38" s="186"/>
      <c r="AWP38" s="186"/>
      <c r="AWQ38" s="186"/>
      <c r="AWR38" s="187"/>
      <c r="AWS38" s="188"/>
      <c r="AWT38" s="186"/>
      <c r="AWU38" s="186"/>
      <c r="AWV38" s="196"/>
      <c r="AWW38" s="182"/>
      <c r="AWX38" s="183"/>
      <c r="AWY38" s="184"/>
      <c r="AWZ38" s="185"/>
      <c r="AXA38" s="186"/>
      <c r="AXB38" s="186"/>
      <c r="AXC38" s="186"/>
      <c r="AXD38" s="187"/>
      <c r="AXE38" s="188"/>
      <c r="AXF38" s="186"/>
      <c r="AXG38" s="186"/>
      <c r="AXH38" s="196"/>
      <c r="AXI38" s="182"/>
      <c r="AXJ38" s="183"/>
      <c r="AXK38" s="184"/>
      <c r="AXL38" s="185"/>
      <c r="AXM38" s="186"/>
      <c r="AXN38" s="186"/>
      <c r="AXO38" s="186"/>
      <c r="AXP38" s="187"/>
      <c r="AXQ38" s="188"/>
      <c r="AXR38" s="186"/>
      <c r="AXS38" s="186"/>
      <c r="AXT38" s="196"/>
      <c r="AXU38" s="182"/>
      <c r="AXV38" s="183"/>
      <c r="AXW38" s="184"/>
      <c r="AXX38" s="185"/>
      <c r="AXY38" s="186"/>
      <c r="AXZ38" s="186"/>
      <c r="AYA38" s="186"/>
      <c r="AYB38" s="187"/>
      <c r="AYC38" s="188"/>
      <c r="AYD38" s="186"/>
      <c r="AYE38" s="186"/>
      <c r="AYF38" s="196"/>
      <c r="AYG38" s="182"/>
      <c r="AYH38" s="183"/>
      <c r="AYI38" s="184"/>
      <c r="AYJ38" s="185"/>
      <c r="AYK38" s="186"/>
      <c r="AYL38" s="186"/>
      <c r="AYM38" s="186"/>
      <c r="AYN38" s="187"/>
      <c r="AYO38" s="188"/>
      <c r="AYP38" s="186"/>
      <c r="AYQ38" s="186"/>
      <c r="AYR38" s="196"/>
      <c r="AYS38" s="182"/>
      <c r="AYT38" s="183"/>
      <c r="AYU38" s="184"/>
      <c r="AYV38" s="185"/>
      <c r="AYW38" s="186"/>
      <c r="AYX38" s="186"/>
      <c r="AYY38" s="186"/>
      <c r="AYZ38" s="187"/>
      <c r="AZA38" s="188"/>
      <c r="AZB38" s="186"/>
      <c r="AZC38" s="186"/>
      <c r="AZD38" s="196"/>
      <c r="AZE38" s="182"/>
      <c r="AZF38" s="183"/>
      <c r="AZG38" s="184"/>
      <c r="AZH38" s="185"/>
      <c r="AZI38" s="186"/>
      <c r="AZJ38" s="186"/>
      <c r="AZK38" s="186"/>
      <c r="AZL38" s="187"/>
      <c r="AZM38" s="188"/>
      <c r="AZN38" s="186"/>
      <c r="AZO38" s="186"/>
      <c r="AZP38" s="196"/>
      <c r="AZQ38" s="182"/>
      <c r="AZR38" s="183"/>
      <c r="AZS38" s="184"/>
      <c r="AZT38" s="185"/>
      <c r="AZU38" s="186"/>
      <c r="AZV38" s="186"/>
      <c r="AZW38" s="186"/>
      <c r="AZX38" s="187"/>
      <c r="AZY38" s="188"/>
      <c r="AZZ38" s="186"/>
      <c r="BAA38" s="186"/>
      <c r="BAB38" s="196"/>
      <c r="BAC38" s="182"/>
      <c r="BAD38" s="183"/>
      <c r="BAE38" s="184"/>
      <c r="BAF38" s="185"/>
      <c r="BAG38" s="186"/>
      <c r="BAH38" s="186"/>
      <c r="BAI38" s="186"/>
      <c r="BAJ38" s="187"/>
      <c r="BAK38" s="188"/>
      <c r="BAL38" s="186"/>
      <c r="BAM38" s="186"/>
      <c r="BAN38" s="196"/>
      <c r="BAO38" s="182"/>
      <c r="BAP38" s="183"/>
      <c r="BAQ38" s="184"/>
      <c r="BAR38" s="185"/>
      <c r="BAS38" s="186"/>
      <c r="BAT38" s="186"/>
      <c r="BAU38" s="186"/>
      <c r="BAV38" s="187"/>
      <c r="BAW38" s="188"/>
      <c r="BAX38" s="186"/>
      <c r="BAY38" s="186"/>
      <c r="BAZ38" s="196"/>
      <c r="BBA38" s="182"/>
      <c r="BBB38" s="183"/>
      <c r="BBC38" s="184"/>
      <c r="BBD38" s="185"/>
      <c r="BBE38" s="186"/>
      <c r="BBF38" s="186"/>
      <c r="BBG38" s="186"/>
      <c r="BBH38" s="187"/>
      <c r="BBI38" s="188"/>
      <c r="BBJ38" s="186"/>
      <c r="BBK38" s="186"/>
      <c r="BBL38" s="196"/>
      <c r="BBM38" s="182"/>
      <c r="BBN38" s="183"/>
      <c r="BBO38" s="184"/>
      <c r="BBP38" s="185"/>
      <c r="BBQ38" s="186"/>
      <c r="BBR38" s="186"/>
      <c r="BBS38" s="186"/>
      <c r="BBT38" s="187"/>
      <c r="BBU38" s="188"/>
      <c r="BBV38" s="186"/>
      <c r="BBW38" s="186"/>
      <c r="BBX38" s="196"/>
      <c r="BBY38" s="182"/>
      <c r="BBZ38" s="183"/>
      <c r="BCA38" s="184"/>
      <c r="BCB38" s="185"/>
      <c r="BCC38" s="186"/>
      <c r="BCD38" s="186"/>
      <c r="BCE38" s="186"/>
      <c r="BCF38" s="187"/>
      <c r="BCG38" s="188"/>
      <c r="BCH38" s="186"/>
      <c r="BCI38" s="186"/>
      <c r="BCJ38" s="196"/>
      <c r="BCK38" s="182"/>
      <c r="BCL38" s="183"/>
      <c r="BCM38" s="184"/>
      <c r="BCN38" s="185"/>
      <c r="BCO38" s="186"/>
      <c r="BCP38" s="186"/>
      <c r="BCQ38" s="186"/>
      <c r="BCR38" s="187"/>
      <c r="BCS38" s="188"/>
      <c r="BCT38" s="186"/>
      <c r="BCU38" s="186"/>
      <c r="BCV38" s="196"/>
      <c r="BCW38" s="182"/>
      <c r="BCX38" s="183"/>
      <c r="BCY38" s="184"/>
      <c r="BCZ38" s="185"/>
      <c r="BDA38" s="186"/>
      <c r="BDB38" s="186"/>
      <c r="BDC38" s="186"/>
      <c r="BDD38" s="187"/>
      <c r="BDE38" s="188"/>
      <c r="BDF38" s="186"/>
      <c r="BDG38" s="186"/>
      <c r="BDH38" s="196"/>
      <c r="BDI38" s="182"/>
      <c r="BDJ38" s="183"/>
      <c r="BDK38" s="184"/>
      <c r="BDL38" s="185"/>
      <c r="BDM38" s="186"/>
      <c r="BDN38" s="186"/>
      <c r="BDO38" s="186"/>
      <c r="BDP38" s="187"/>
      <c r="BDQ38" s="188"/>
      <c r="BDR38" s="186"/>
      <c r="BDS38" s="186"/>
      <c r="BDT38" s="196"/>
      <c r="BDU38" s="182"/>
      <c r="BDV38" s="183"/>
      <c r="BDW38" s="184"/>
      <c r="BDX38" s="185"/>
      <c r="BDY38" s="186"/>
      <c r="BDZ38" s="186"/>
      <c r="BEA38" s="186"/>
      <c r="BEB38" s="187"/>
      <c r="BEC38" s="188"/>
      <c r="BED38" s="186"/>
      <c r="BEE38" s="186"/>
      <c r="BEF38" s="196"/>
      <c r="BEG38" s="182"/>
      <c r="BEH38" s="183"/>
      <c r="BEI38" s="184"/>
      <c r="BEJ38" s="185"/>
      <c r="BEK38" s="186"/>
      <c r="BEL38" s="186"/>
      <c r="BEM38" s="186"/>
      <c r="BEN38" s="187"/>
      <c r="BEO38" s="188"/>
      <c r="BEP38" s="186"/>
      <c r="BEQ38" s="186"/>
      <c r="BER38" s="196"/>
      <c r="BES38" s="182"/>
      <c r="BET38" s="183"/>
      <c r="BEU38" s="184"/>
      <c r="BEV38" s="185"/>
      <c r="BEW38" s="186"/>
      <c r="BEX38" s="186"/>
      <c r="BEY38" s="186"/>
      <c r="BEZ38" s="187"/>
      <c r="BFA38" s="188"/>
      <c r="BFB38" s="186"/>
      <c r="BFC38" s="186"/>
      <c r="BFD38" s="196"/>
      <c r="BFE38" s="182"/>
      <c r="BFF38" s="183"/>
      <c r="BFG38" s="184"/>
      <c r="BFH38" s="185"/>
      <c r="BFI38" s="186"/>
      <c r="BFJ38" s="186"/>
      <c r="BFK38" s="186"/>
      <c r="BFL38" s="187"/>
      <c r="BFM38" s="188"/>
      <c r="BFN38" s="186"/>
      <c r="BFO38" s="186"/>
      <c r="BFP38" s="196"/>
      <c r="BFQ38" s="182"/>
      <c r="BFR38" s="183"/>
      <c r="BFS38" s="184"/>
      <c r="BFT38" s="185"/>
      <c r="BFU38" s="186"/>
      <c r="BFV38" s="186"/>
      <c r="BFW38" s="186"/>
      <c r="BFX38" s="187"/>
      <c r="BFY38" s="188"/>
      <c r="BFZ38" s="186"/>
      <c r="BGA38" s="186"/>
      <c r="BGB38" s="196"/>
      <c r="BGC38" s="182"/>
      <c r="BGD38" s="183"/>
      <c r="BGE38" s="184"/>
      <c r="BGF38" s="185"/>
      <c r="BGG38" s="186"/>
      <c r="BGH38" s="186"/>
      <c r="BGI38" s="186"/>
      <c r="BGJ38" s="187"/>
      <c r="BGK38" s="188"/>
      <c r="BGL38" s="186"/>
      <c r="BGM38" s="186"/>
      <c r="BGN38" s="196"/>
      <c r="BGO38" s="182"/>
      <c r="BGP38" s="183"/>
      <c r="BGQ38" s="184"/>
      <c r="BGR38" s="185"/>
      <c r="BGS38" s="186"/>
      <c r="BGT38" s="186"/>
      <c r="BGU38" s="186"/>
      <c r="BGV38" s="187"/>
      <c r="BGW38" s="188"/>
      <c r="BGX38" s="186"/>
      <c r="BGY38" s="186"/>
      <c r="BGZ38" s="196"/>
      <c r="BHA38" s="182"/>
      <c r="BHB38" s="183"/>
      <c r="BHC38" s="184"/>
      <c r="BHD38" s="185"/>
      <c r="BHE38" s="186"/>
      <c r="BHF38" s="186"/>
      <c r="BHG38" s="186"/>
      <c r="BHH38" s="187"/>
      <c r="BHI38" s="188"/>
      <c r="BHJ38" s="186"/>
      <c r="BHK38" s="186"/>
      <c r="BHL38" s="196"/>
      <c r="BHM38" s="182"/>
      <c r="BHN38" s="183"/>
      <c r="BHO38" s="184"/>
      <c r="BHP38" s="185"/>
      <c r="BHQ38" s="186"/>
      <c r="BHR38" s="186"/>
      <c r="BHS38" s="186"/>
      <c r="BHT38" s="187"/>
      <c r="BHU38" s="188"/>
      <c r="BHV38" s="186"/>
      <c r="BHW38" s="186"/>
      <c r="BHX38" s="196"/>
      <c r="BHY38" s="182"/>
      <c r="BHZ38" s="183"/>
      <c r="BIA38" s="184"/>
      <c r="BIB38" s="185"/>
      <c r="BIC38" s="186"/>
      <c r="BID38" s="186"/>
      <c r="BIE38" s="186"/>
      <c r="BIF38" s="187"/>
      <c r="BIG38" s="188"/>
      <c r="BIH38" s="186"/>
      <c r="BII38" s="186"/>
      <c r="BIJ38" s="196"/>
      <c r="BIK38" s="182"/>
      <c r="BIL38" s="183"/>
      <c r="BIM38" s="184"/>
      <c r="BIN38" s="185"/>
      <c r="BIO38" s="186"/>
      <c r="BIP38" s="186"/>
      <c r="BIQ38" s="186"/>
      <c r="BIR38" s="187"/>
      <c r="BIS38" s="188"/>
      <c r="BIT38" s="186"/>
      <c r="BIU38" s="186"/>
      <c r="BIV38" s="196"/>
      <c r="BIW38" s="182"/>
      <c r="BIX38" s="183"/>
      <c r="BIY38" s="184"/>
      <c r="BIZ38" s="185"/>
      <c r="BJA38" s="186"/>
      <c r="BJB38" s="186"/>
      <c r="BJC38" s="186"/>
      <c r="BJD38" s="187"/>
      <c r="BJE38" s="188"/>
      <c r="BJF38" s="186"/>
      <c r="BJG38" s="186"/>
      <c r="BJH38" s="196"/>
      <c r="BJI38" s="182"/>
      <c r="BJJ38" s="183"/>
      <c r="BJK38" s="184"/>
      <c r="BJL38" s="185"/>
      <c r="BJM38" s="186"/>
      <c r="BJN38" s="186"/>
      <c r="BJO38" s="186"/>
      <c r="BJP38" s="187"/>
      <c r="BJQ38" s="188"/>
      <c r="BJR38" s="186"/>
      <c r="BJS38" s="186"/>
      <c r="BJT38" s="196"/>
      <c r="BJU38" s="182"/>
      <c r="BJV38" s="183"/>
      <c r="BJW38" s="184"/>
      <c r="BJX38" s="185"/>
      <c r="BJY38" s="186"/>
      <c r="BJZ38" s="186"/>
      <c r="BKA38" s="186"/>
      <c r="BKB38" s="187"/>
      <c r="BKC38" s="188"/>
      <c r="BKD38" s="186"/>
      <c r="BKE38" s="186"/>
      <c r="BKF38" s="196"/>
      <c r="BKG38" s="182"/>
      <c r="BKH38" s="183"/>
      <c r="BKI38" s="184"/>
      <c r="BKJ38" s="185"/>
      <c r="BKK38" s="186"/>
      <c r="BKL38" s="186"/>
      <c r="BKM38" s="186"/>
      <c r="BKN38" s="187"/>
      <c r="BKO38" s="188"/>
      <c r="BKP38" s="186"/>
      <c r="BKQ38" s="186"/>
      <c r="BKR38" s="196"/>
      <c r="BKS38" s="182"/>
      <c r="BKT38" s="183"/>
      <c r="BKU38" s="184"/>
      <c r="BKV38" s="185"/>
      <c r="BKW38" s="186"/>
      <c r="BKX38" s="186"/>
      <c r="BKY38" s="186"/>
      <c r="BKZ38" s="187"/>
      <c r="BLA38" s="188"/>
      <c r="BLB38" s="186"/>
      <c r="BLC38" s="186"/>
      <c r="BLD38" s="196"/>
      <c r="BLE38" s="182"/>
      <c r="BLF38" s="183"/>
      <c r="BLG38" s="184"/>
      <c r="BLH38" s="185"/>
      <c r="BLI38" s="186"/>
      <c r="BLJ38" s="186"/>
      <c r="BLK38" s="186"/>
      <c r="BLL38" s="187"/>
      <c r="BLM38" s="188"/>
      <c r="BLN38" s="186"/>
      <c r="BLO38" s="186"/>
      <c r="BLP38" s="196"/>
      <c r="BLQ38" s="182"/>
      <c r="BLR38" s="183"/>
      <c r="BLS38" s="184"/>
      <c r="BLT38" s="185"/>
      <c r="BLU38" s="186"/>
      <c r="BLV38" s="186"/>
      <c r="BLW38" s="186"/>
      <c r="BLX38" s="187"/>
      <c r="BLY38" s="188"/>
      <c r="BLZ38" s="186"/>
      <c r="BMA38" s="186"/>
      <c r="BMB38" s="196"/>
      <c r="BMC38" s="182"/>
      <c r="BMD38" s="183"/>
      <c r="BME38" s="184"/>
      <c r="BMF38" s="185"/>
      <c r="BMG38" s="186"/>
      <c r="BMH38" s="186"/>
      <c r="BMI38" s="186"/>
      <c r="BMJ38" s="187"/>
      <c r="BMK38" s="188"/>
      <c r="BML38" s="186"/>
      <c r="BMM38" s="186"/>
      <c r="BMN38" s="196"/>
      <c r="BMO38" s="182"/>
      <c r="BMP38" s="183"/>
      <c r="BMQ38" s="184"/>
      <c r="BMR38" s="185"/>
      <c r="BMS38" s="186"/>
      <c r="BMT38" s="186"/>
      <c r="BMU38" s="186"/>
      <c r="BMV38" s="187"/>
      <c r="BMW38" s="188"/>
      <c r="BMX38" s="186"/>
      <c r="BMY38" s="186"/>
      <c r="BMZ38" s="196"/>
      <c r="BNA38" s="182"/>
      <c r="BNB38" s="183"/>
      <c r="BNC38" s="184"/>
      <c r="BND38" s="185"/>
      <c r="BNE38" s="186"/>
      <c r="BNF38" s="186"/>
      <c r="BNG38" s="186"/>
      <c r="BNH38" s="187"/>
      <c r="BNI38" s="188"/>
      <c r="BNJ38" s="186"/>
      <c r="BNK38" s="186"/>
      <c r="BNL38" s="196"/>
      <c r="BNM38" s="182"/>
      <c r="BNN38" s="183"/>
      <c r="BNO38" s="184"/>
      <c r="BNP38" s="185"/>
      <c r="BNQ38" s="186"/>
      <c r="BNR38" s="186"/>
      <c r="BNS38" s="186"/>
      <c r="BNT38" s="187"/>
      <c r="BNU38" s="188"/>
      <c r="BNV38" s="186"/>
      <c r="BNW38" s="186"/>
      <c r="BNX38" s="196"/>
      <c r="BNY38" s="182"/>
      <c r="BNZ38" s="183"/>
      <c r="BOA38" s="184"/>
      <c r="BOB38" s="185"/>
      <c r="BOC38" s="186"/>
      <c r="BOD38" s="186"/>
      <c r="BOE38" s="186"/>
      <c r="BOF38" s="187"/>
      <c r="BOG38" s="188"/>
      <c r="BOH38" s="186"/>
      <c r="BOI38" s="186"/>
      <c r="BOJ38" s="196"/>
      <c r="BOK38" s="182"/>
      <c r="BOL38" s="183"/>
      <c r="BOM38" s="184"/>
      <c r="BON38" s="185"/>
      <c r="BOO38" s="186"/>
      <c r="BOP38" s="186"/>
      <c r="BOQ38" s="186"/>
      <c r="BOR38" s="187"/>
      <c r="BOS38" s="188"/>
      <c r="BOT38" s="186"/>
      <c r="BOU38" s="186"/>
      <c r="BOV38" s="196"/>
      <c r="BOW38" s="182"/>
      <c r="BOX38" s="183"/>
      <c r="BOY38" s="184"/>
      <c r="BOZ38" s="185"/>
      <c r="BPA38" s="186"/>
      <c r="BPB38" s="186"/>
      <c r="BPC38" s="186"/>
      <c r="BPD38" s="187"/>
      <c r="BPE38" s="188"/>
      <c r="BPF38" s="186"/>
      <c r="BPG38" s="186"/>
      <c r="BPH38" s="196"/>
      <c r="BPI38" s="182"/>
      <c r="BPJ38" s="183"/>
      <c r="BPK38" s="184"/>
      <c r="BPL38" s="185"/>
      <c r="BPM38" s="186"/>
      <c r="BPN38" s="186"/>
      <c r="BPO38" s="186"/>
      <c r="BPP38" s="187"/>
      <c r="BPQ38" s="188"/>
      <c r="BPR38" s="186"/>
      <c r="BPS38" s="186"/>
      <c r="BPT38" s="196"/>
      <c r="BPU38" s="182"/>
      <c r="BPV38" s="183"/>
      <c r="BPW38" s="184"/>
      <c r="BPX38" s="185"/>
      <c r="BPY38" s="186"/>
      <c r="BPZ38" s="186"/>
      <c r="BQA38" s="186"/>
      <c r="BQB38" s="187"/>
      <c r="BQC38" s="188"/>
      <c r="BQD38" s="186"/>
      <c r="BQE38" s="186"/>
      <c r="BQF38" s="196"/>
      <c r="BQG38" s="182"/>
      <c r="BQH38" s="183"/>
      <c r="BQI38" s="184"/>
      <c r="BQJ38" s="185"/>
      <c r="BQK38" s="186"/>
      <c r="BQL38" s="186"/>
      <c r="BQM38" s="186"/>
      <c r="BQN38" s="187"/>
      <c r="BQO38" s="188"/>
      <c r="BQP38" s="186"/>
      <c r="BQQ38" s="186"/>
      <c r="BQR38" s="196"/>
      <c r="BQS38" s="182"/>
      <c r="BQT38" s="183"/>
      <c r="BQU38" s="184"/>
      <c r="BQV38" s="185"/>
      <c r="BQW38" s="186"/>
      <c r="BQX38" s="186"/>
      <c r="BQY38" s="186"/>
      <c r="BQZ38" s="187"/>
      <c r="BRA38" s="188"/>
      <c r="BRB38" s="186"/>
      <c r="BRC38" s="186"/>
      <c r="BRD38" s="196"/>
      <c r="BRE38" s="182"/>
      <c r="BRF38" s="183"/>
      <c r="BRG38" s="184"/>
      <c r="BRH38" s="185"/>
      <c r="BRI38" s="186"/>
      <c r="BRJ38" s="186"/>
      <c r="BRK38" s="186"/>
      <c r="BRL38" s="187"/>
      <c r="BRM38" s="188"/>
      <c r="BRN38" s="186"/>
      <c r="BRO38" s="186"/>
      <c r="BRP38" s="196"/>
      <c r="BRQ38" s="182"/>
      <c r="BRR38" s="183"/>
      <c r="BRS38" s="184"/>
      <c r="BRT38" s="185"/>
      <c r="BRU38" s="186"/>
      <c r="BRV38" s="186"/>
      <c r="BRW38" s="186"/>
      <c r="BRX38" s="187"/>
      <c r="BRY38" s="188"/>
      <c r="BRZ38" s="186"/>
      <c r="BSA38" s="186"/>
      <c r="BSB38" s="196"/>
      <c r="BSC38" s="182"/>
      <c r="BSD38" s="183"/>
      <c r="BSE38" s="184"/>
      <c r="BSF38" s="185"/>
      <c r="BSG38" s="186"/>
      <c r="BSH38" s="186"/>
      <c r="BSI38" s="186"/>
      <c r="BSJ38" s="187"/>
      <c r="BSK38" s="188"/>
      <c r="BSL38" s="186"/>
      <c r="BSM38" s="186"/>
      <c r="BSN38" s="196"/>
      <c r="BSO38" s="182"/>
      <c r="BSP38" s="183"/>
      <c r="BSQ38" s="184"/>
      <c r="BSR38" s="185"/>
      <c r="BSS38" s="186"/>
      <c r="BST38" s="186"/>
      <c r="BSU38" s="186"/>
      <c r="BSV38" s="187"/>
      <c r="BSW38" s="188"/>
      <c r="BSX38" s="186"/>
      <c r="BSY38" s="186"/>
      <c r="BSZ38" s="196"/>
      <c r="BTA38" s="182"/>
      <c r="BTB38" s="183"/>
      <c r="BTC38" s="184"/>
      <c r="BTD38" s="185"/>
      <c r="BTE38" s="186"/>
      <c r="BTF38" s="186"/>
      <c r="BTG38" s="186"/>
      <c r="BTH38" s="187"/>
      <c r="BTI38" s="188"/>
      <c r="BTJ38" s="186"/>
      <c r="BTK38" s="186"/>
      <c r="BTL38" s="196"/>
      <c r="BTM38" s="182"/>
      <c r="BTN38" s="183"/>
      <c r="BTO38" s="184"/>
      <c r="BTP38" s="185"/>
      <c r="BTQ38" s="186"/>
      <c r="BTR38" s="186"/>
      <c r="BTS38" s="186"/>
      <c r="BTT38" s="187"/>
      <c r="BTU38" s="188"/>
      <c r="BTV38" s="186"/>
      <c r="BTW38" s="186"/>
      <c r="BTX38" s="196"/>
      <c r="BTY38" s="182"/>
      <c r="BTZ38" s="183"/>
      <c r="BUA38" s="184"/>
      <c r="BUB38" s="185"/>
      <c r="BUC38" s="186"/>
      <c r="BUD38" s="186"/>
      <c r="BUE38" s="186"/>
      <c r="BUF38" s="187"/>
      <c r="BUG38" s="188"/>
      <c r="BUH38" s="186"/>
      <c r="BUI38" s="186"/>
      <c r="BUJ38" s="196"/>
      <c r="BUK38" s="182"/>
      <c r="BUL38" s="183"/>
      <c r="BUM38" s="184"/>
      <c r="BUN38" s="185"/>
      <c r="BUO38" s="186"/>
      <c r="BUP38" s="186"/>
      <c r="BUQ38" s="186"/>
      <c r="BUR38" s="187"/>
      <c r="BUS38" s="188"/>
      <c r="BUT38" s="186"/>
      <c r="BUU38" s="186"/>
      <c r="BUV38" s="196"/>
      <c r="BUW38" s="182"/>
      <c r="BUX38" s="183"/>
      <c r="BUY38" s="184"/>
      <c r="BUZ38" s="185"/>
      <c r="BVA38" s="186"/>
      <c r="BVB38" s="186"/>
      <c r="BVC38" s="186"/>
      <c r="BVD38" s="187"/>
      <c r="BVE38" s="188"/>
      <c r="BVF38" s="186"/>
      <c r="BVG38" s="186"/>
      <c r="BVH38" s="196"/>
      <c r="BVI38" s="182"/>
      <c r="BVJ38" s="183"/>
      <c r="BVK38" s="184"/>
      <c r="BVL38" s="185"/>
      <c r="BVM38" s="186"/>
      <c r="BVN38" s="186"/>
      <c r="BVO38" s="186"/>
      <c r="BVP38" s="187"/>
      <c r="BVQ38" s="188"/>
      <c r="BVR38" s="186"/>
      <c r="BVS38" s="186"/>
      <c r="BVT38" s="196"/>
      <c r="BVU38" s="182"/>
      <c r="BVV38" s="183"/>
      <c r="BVW38" s="184"/>
      <c r="BVX38" s="185"/>
      <c r="BVY38" s="186"/>
      <c r="BVZ38" s="186"/>
      <c r="BWA38" s="186"/>
      <c r="BWB38" s="187"/>
      <c r="BWC38" s="188"/>
      <c r="BWD38" s="186"/>
      <c r="BWE38" s="186"/>
      <c r="BWF38" s="196"/>
      <c r="BWG38" s="182"/>
      <c r="BWH38" s="183"/>
      <c r="BWI38" s="184"/>
      <c r="BWJ38" s="185"/>
      <c r="BWK38" s="186"/>
      <c r="BWL38" s="186"/>
      <c r="BWM38" s="186"/>
      <c r="BWN38" s="187"/>
      <c r="BWO38" s="188"/>
      <c r="BWP38" s="186"/>
      <c r="BWQ38" s="186"/>
      <c r="BWR38" s="196"/>
      <c r="BWS38" s="182"/>
      <c r="BWT38" s="183"/>
      <c r="BWU38" s="184"/>
      <c r="BWV38" s="185"/>
      <c r="BWW38" s="186"/>
      <c r="BWX38" s="186"/>
      <c r="BWY38" s="186"/>
      <c r="BWZ38" s="187"/>
      <c r="BXA38" s="188"/>
      <c r="BXB38" s="186"/>
      <c r="BXC38" s="186"/>
      <c r="BXD38" s="196"/>
      <c r="BXE38" s="182"/>
      <c r="BXF38" s="183"/>
      <c r="BXG38" s="184"/>
      <c r="BXH38" s="185"/>
      <c r="BXI38" s="186"/>
      <c r="BXJ38" s="186"/>
      <c r="BXK38" s="186"/>
      <c r="BXL38" s="187"/>
      <c r="BXM38" s="188"/>
      <c r="BXN38" s="186"/>
      <c r="BXO38" s="186"/>
      <c r="BXP38" s="196"/>
      <c r="BXQ38" s="182"/>
      <c r="BXR38" s="183"/>
      <c r="BXS38" s="184"/>
      <c r="BXT38" s="185"/>
      <c r="BXU38" s="186"/>
      <c r="BXV38" s="186"/>
      <c r="BXW38" s="186"/>
      <c r="BXX38" s="187"/>
      <c r="BXY38" s="188"/>
      <c r="BXZ38" s="186"/>
      <c r="BYA38" s="186"/>
      <c r="BYB38" s="196"/>
      <c r="BYC38" s="182"/>
      <c r="BYD38" s="183"/>
      <c r="BYE38" s="184"/>
      <c r="BYF38" s="185"/>
      <c r="BYG38" s="186"/>
      <c r="BYH38" s="186"/>
      <c r="BYI38" s="186"/>
      <c r="BYJ38" s="187"/>
      <c r="BYK38" s="188"/>
      <c r="BYL38" s="186"/>
      <c r="BYM38" s="186"/>
      <c r="BYN38" s="196"/>
      <c r="BYO38" s="182"/>
      <c r="BYP38" s="183"/>
      <c r="BYQ38" s="184"/>
      <c r="BYR38" s="185"/>
      <c r="BYS38" s="186"/>
      <c r="BYT38" s="186"/>
      <c r="BYU38" s="186"/>
      <c r="BYV38" s="187"/>
      <c r="BYW38" s="188"/>
      <c r="BYX38" s="186"/>
      <c r="BYY38" s="186"/>
      <c r="BYZ38" s="196"/>
      <c r="BZA38" s="182"/>
      <c r="BZB38" s="183"/>
      <c r="BZC38" s="184"/>
      <c r="BZD38" s="185"/>
      <c r="BZE38" s="186"/>
      <c r="BZF38" s="186"/>
      <c r="BZG38" s="186"/>
      <c r="BZH38" s="187"/>
      <c r="BZI38" s="188"/>
      <c r="BZJ38" s="186"/>
      <c r="BZK38" s="186"/>
      <c r="BZL38" s="196"/>
      <c r="BZM38" s="182"/>
      <c r="BZN38" s="183"/>
      <c r="BZO38" s="184"/>
      <c r="BZP38" s="185"/>
      <c r="BZQ38" s="186"/>
      <c r="BZR38" s="186"/>
      <c r="BZS38" s="186"/>
      <c r="BZT38" s="187"/>
      <c r="BZU38" s="188"/>
      <c r="BZV38" s="186"/>
      <c r="BZW38" s="186"/>
      <c r="BZX38" s="196"/>
      <c r="BZY38" s="182"/>
      <c r="BZZ38" s="183"/>
      <c r="CAA38" s="184"/>
      <c r="CAB38" s="185"/>
      <c r="CAC38" s="186"/>
      <c r="CAD38" s="186"/>
      <c r="CAE38" s="186"/>
      <c r="CAF38" s="187"/>
      <c r="CAG38" s="188"/>
      <c r="CAH38" s="186"/>
      <c r="CAI38" s="186"/>
      <c r="CAJ38" s="196"/>
      <c r="CAK38" s="182"/>
      <c r="CAL38" s="183"/>
      <c r="CAM38" s="184"/>
      <c r="CAN38" s="185"/>
      <c r="CAO38" s="186"/>
      <c r="CAP38" s="186"/>
      <c r="CAQ38" s="186"/>
      <c r="CAR38" s="187"/>
      <c r="CAS38" s="188"/>
      <c r="CAT38" s="186"/>
      <c r="CAU38" s="186"/>
      <c r="CAV38" s="196"/>
      <c r="CAW38" s="182"/>
      <c r="CAX38" s="183"/>
      <c r="CAY38" s="184"/>
      <c r="CAZ38" s="185"/>
      <c r="CBA38" s="186"/>
      <c r="CBB38" s="186"/>
      <c r="CBC38" s="186"/>
      <c r="CBD38" s="187"/>
      <c r="CBE38" s="188"/>
      <c r="CBF38" s="186"/>
      <c r="CBG38" s="186"/>
      <c r="CBH38" s="196"/>
      <c r="CBI38" s="182"/>
      <c r="CBJ38" s="183"/>
      <c r="CBK38" s="184"/>
      <c r="CBL38" s="185"/>
      <c r="CBM38" s="186"/>
      <c r="CBN38" s="186"/>
      <c r="CBO38" s="186"/>
      <c r="CBP38" s="187"/>
      <c r="CBQ38" s="188"/>
      <c r="CBR38" s="186"/>
      <c r="CBS38" s="186"/>
      <c r="CBT38" s="196"/>
      <c r="CBU38" s="182"/>
      <c r="CBV38" s="183"/>
      <c r="CBW38" s="184"/>
      <c r="CBX38" s="185"/>
      <c r="CBY38" s="186"/>
      <c r="CBZ38" s="186"/>
      <c r="CCA38" s="186"/>
      <c r="CCB38" s="187"/>
      <c r="CCC38" s="188"/>
      <c r="CCD38" s="186"/>
      <c r="CCE38" s="186"/>
      <c r="CCF38" s="196"/>
      <c r="CCG38" s="182"/>
      <c r="CCH38" s="183"/>
      <c r="CCI38" s="184"/>
      <c r="CCJ38" s="185"/>
      <c r="CCK38" s="186"/>
      <c r="CCL38" s="186"/>
      <c r="CCM38" s="186"/>
      <c r="CCN38" s="187"/>
      <c r="CCO38" s="188"/>
      <c r="CCP38" s="186"/>
      <c r="CCQ38" s="186"/>
      <c r="CCR38" s="196"/>
      <c r="CCS38" s="182"/>
      <c r="CCT38" s="183"/>
      <c r="CCU38" s="184"/>
      <c r="CCV38" s="185"/>
      <c r="CCW38" s="186"/>
      <c r="CCX38" s="186"/>
      <c r="CCY38" s="186"/>
      <c r="CCZ38" s="187"/>
      <c r="CDA38" s="188"/>
      <c r="CDB38" s="186"/>
      <c r="CDC38" s="186"/>
      <c r="CDD38" s="196"/>
      <c r="CDE38" s="182"/>
      <c r="CDF38" s="183"/>
      <c r="CDG38" s="184"/>
      <c r="CDH38" s="185"/>
      <c r="CDI38" s="186"/>
      <c r="CDJ38" s="186"/>
      <c r="CDK38" s="186"/>
      <c r="CDL38" s="187"/>
      <c r="CDM38" s="188"/>
      <c r="CDN38" s="186"/>
      <c r="CDO38" s="186"/>
      <c r="CDP38" s="196"/>
      <c r="CDQ38" s="182"/>
      <c r="CDR38" s="183"/>
      <c r="CDS38" s="184"/>
      <c r="CDT38" s="185"/>
      <c r="CDU38" s="186"/>
      <c r="CDV38" s="186"/>
      <c r="CDW38" s="186"/>
      <c r="CDX38" s="187"/>
      <c r="CDY38" s="188"/>
      <c r="CDZ38" s="186"/>
      <c r="CEA38" s="186"/>
      <c r="CEB38" s="196"/>
      <c r="CEC38" s="182"/>
      <c r="CED38" s="183"/>
      <c r="CEE38" s="184"/>
      <c r="CEF38" s="185"/>
      <c r="CEG38" s="186"/>
      <c r="CEH38" s="186"/>
      <c r="CEI38" s="186"/>
      <c r="CEJ38" s="187"/>
      <c r="CEK38" s="188"/>
      <c r="CEL38" s="186"/>
      <c r="CEM38" s="186"/>
      <c r="CEN38" s="196"/>
      <c r="CEO38" s="182"/>
      <c r="CEP38" s="183"/>
      <c r="CEQ38" s="184"/>
      <c r="CER38" s="185"/>
      <c r="CES38" s="186"/>
      <c r="CET38" s="186"/>
      <c r="CEU38" s="186"/>
      <c r="CEV38" s="187"/>
      <c r="CEW38" s="188"/>
      <c r="CEX38" s="186"/>
      <c r="CEY38" s="186"/>
      <c r="CEZ38" s="196"/>
      <c r="CFA38" s="182"/>
      <c r="CFB38" s="183"/>
      <c r="CFC38" s="184"/>
      <c r="CFD38" s="185"/>
      <c r="CFE38" s="186"/>
      <c r="CFF38" s="186"/>
      <c r="CFG38" s="186"/>
      <c r="CFH38" s="187"/>
      <c r="CFI38" s="188"/>
      <c r="CFJ38" s="186"/>
      <c r="CFK38" s="186"/>
      <c r="CFL38" s="196"/>
      <c r="CFM38" s="182"/>
      <c r="CFN38" s="183"/>
      <c r="CFO38" s="184"/>
      <c r="CFP38" s="185"/>
      <c r="CFQ38" s="186"/>
      <c r="CFR38" s="186"/>
      <c r="CFS38" s="186"/>
      <c r="CFT38" s="187"/>
      <c r="CFU38" s="188"/>
      <c r="CFV38" s="186"/>
      <c r="CFW38" s="186"/>
      <c r="CFX38" s="196"/>
      <c r="CFY38" s="182"/>
      <c r="CFZ38" s="183"/>
      <c r="CGA38" s="184"/>
      <c r="CGB38" s="185"/>
      <c r="CGC38" s="186"/>
      <c r="CGD38" s="186"/>
      <c r="CGE38" s="186"/>
      <c r="CGF38" s="187"/>
      <c r="CGG38" s="188"/>
      <c r="CGH38" s="186"/>
      <c r="CGI38" s="186"/>
      <c r="CGJ38" s="196"/>
      <c r="CGK38" s="182"/>
      <c r="CGL38" s="183"/>
      <c r="CGM38" s="184"/>
      <c r="CGN38" s="185"/>
      <c r="CGO38" s="186"/>
      <c r="CGP38" s="186"/>
      <c r="CGQ38" s="186"/>
      <c r="CGR38" s="187"/>
      <c r="CGS38" s="188"/>
      <c r="CGT38" s="186"/>
      <c r="CGU38" s="186"/>
      <c r="CGV38" s="196"/>
      <c r="CGW38" s="182"/>
      <c r="CGX38" s="183"/>
      <c r="CGY38" s="184"/>
      <c r="CGZ38" s="185"/>
      <c r="CHA38" s="186"/>
      <c r="CHB38" s="186"/>
      <c r="CHC38" s="186"/>
      <c r="CHD38" s="187"/>
      <c r="CHE38" s="188"/>
      <c r="CHF38" s="186"/>
      <c r="CHG38" s="186"/>
      <c r="CHH38" s="196"/>
      <c r="CHI38" s="182"/>
      <c r="CHJ38" s="183"/>
      <c r="CHK38" s="184"/>
      <c r="CHL38" s="185"/>
      <c r="CHM38" s="186"/>
      <c r="CHN38" s="186"/>
      <c r="CHO38" s="186"/>
      <c r="CHP38" s="187"/>
      <c r="CHQ38" s="188"/>
      <c r="CHR38" s="186"/>
      <c r="CHS38" s="186"/>
      <c r="CHT38" s="196"/>
      <c r="CHU38" s="182"/>
      <c r="CHV38" s="183"/>
      <c r="CHW38" s="184"/>
      <c r="CHX38" s="185"/>
      <c r="CHY38" s="186"/>
      <c r="CHZ38" s="186"/>
      <c r="CIA38" s="186"/>
      <c r="CIB38" s="187"/>
      <c r="CIC38" s="188"/>
      <c r="CID38" s="186"/>
      <c r="CIE38" s="186"/>
      <c r="CIF38" s="196"/>
      <c r="CIG38" s="182"/>
      <c r="CIH38" s="183"/>
      <c r="CII38" s="184"/>
      <c r="CIJ38" s="185"/>
      <c r="CIK38" s="186"/>
      <c r="CIL38" s="186"/>
      <c r="CIM38" s="186"/>
      <c r="CIN38" s="187"/>
      <c r="CIO38" s="188"/>
      <c r="CIP38" s="186"/>
      <c r="CIQ38" s="186"/>
      <c r="CIR38" s="196"/>
      <c r="CIS38" s="182"/>
      <c r="CIT38" s="183"/>
      <c r="CIU38" s="184"/>
      <c r="CIV38" s="185"/>
      <c r="CIW38" s="186"/>
      <c r="CIX38" s="186"/>
      <c r="CIY38" s="186"/>
      <c r="CIZ38" s="187"/>
      <c r="CJA38" s="188"/>
      <c r="CJB38" s="186"/>
      <c r="CJC38" s="186"/>
      <c r="CJD38" s="196"/>
      <c r="CJE38" s="182"/>
      <c r="CJF38" s="183"/>
      <c r="CJG38" s="184"/>
      <c r="CJH38" s="185"/>
      <c r="CJI38" s="186"/>
      <c r="CJJ38" s="186"/>
      <c r="CJK38" s="186"/>
      <c r="CJL38" s="187"/>
      <c r="CJM38" s="188"/>
      <c r="CJN38" s="186"/>
      <c r="CJO38" s="186"/>
      <c r="CJP38" s="196"/>
      <c r="CJQ38" s="182"/>
      <c r="CJR38" s="183"/>
      <c r="CJS38" s="184"/>
      <c r="CJT38" s="185"/>
      <c r="CJU38" s="186"/>
      <c r="CJV38" s="186"/>
      <c r="CJW38" s="186"/>
      <c r="CJX38" s="187"/>
      <c r="CJY38" s="188"/>
      <c r="CJZ38" s="186"/>
      <c r="CKA38" s="186"/>
      <c r="CKB38" s="196"/>
      <c r="CKC38" s="182"/>
      <c r="CKD38" s="183"/>
      <c r="CKE38" s="184"/>
      <c r="CKF38" s="185"/>
      <c r="CKG38" s="186"/>
      <c r="CKH38" s="186"/>
      <c r="CKI38" s="186"/>
      <c r="CKJ38" s="187"/>
      <c r="CKK38" s="188"/>
      <c r="CKL38" s="186"/>
      <c r="CKM38" s="186"/>
      <c r="CKN38" s="196"/>
      <c r="CKO38" s="182"/>
      <c r="CKP38" s="183"/>
      <c r="CKQ38" s="184"/>
      <c r="CKR38" s="185"/>
      <c r="CKS38" s="186"/>
      <c r="CKT38" s="186"/>
      <c r="CKU38" s="186"/>
      <c r="CKV38" s="187"/>
      <c r="CKW38" s="188"/>
      <c r="CKX38" s="186"/>
      <c r="CKY38" s="186"/>
      <c r="CKZ38" s="196"/>
      <c r="CLA38" s="182"/>
      <c r="CLB38" s="183"/>
      <c r="CLC38" s="184"/>
      <c r="CLD38" s="185"/>
      <c r="CLE38" s="186"/>
      <c r="CLF38" s="186"/>
      <c r="CLG38" s="186"/>
      <c r="CLH38" s="187"/>
      <c r="CLI38" s="188"/>
      <c r="CLJ38" s="186"/>
      <c r="CLK38" s="186"/>
      <c r="CLL38" s="196"/>
      <c r="CLM38" s="182"/>
      <c r="CLN38" s="183"/>
      <c r="CLO38" s="184"/>
      <c r="CLP38" s="185"/>
      <c r="CLQ38" s="186"/>
      <c r="CLR38" s="186"/>
      <c r="CLS38" s="186"/>
      <c r="CLT38" s="187"/>
      <c r="CLU38" s="188"/>
      <c r="CLV38" s="186"/>
      <c r="CLW38" s="186"/>
      <c r="CLX38" s="196"/>
      <c r="CLY38" s="182"/>
      <c r="CLZ38" s="183"/>
      <c r="CMA38" s="184"/>
      <c r="CMB38" s="185"/>
      <c r="CMC38" s="186"/>
      <c r="CMD38" s="186"/>
      <c r="CME38" s="186"/>
      <c r="CMF38" s="187"/>
      <c r="CMG38" s="188"/>
      <c r="CMH38" s="186"/>
      <c r="CMI38" s="186"/>
      <c r="CMJ38" s="196"/>
      <c r="CMK38" s="182"/>
      <c r="CML38" s="183"/>
      <c r="CMM38" s="184"/>
      <c r="CMN38" s="185"/>
      <c r="CMO38" s="186"/>
      <c r="CMP38" s="186"/>
      <c r="CMQ38" s="186"/>
      <c r="CMR38" s="187"/>
      <c r="CMS38" s="188"/>
      <c r="CMT38" s="186"/>
      <c r="CMU38" s="186"/>
      <c r="CMV38" s="196"/>
      <c r="CMW38" s="182"/>
      <c r="CMX38" s="183"/>
      <c r="CMY38" s="184"/>
      <c r="CMZ38" s="185"/>
      <c r="CNA38" s="186"/>
      <c r="CNB38" s="186"/>
      <c r="CNC38" s="186"/>
      <c r="CND38" s="187"/>
      <c r="CNE38" s="188"/>
      <c r="CNF38" s="186"/>
      <c r="CNG38" s="186"/>
      <c r="CNH38" s="196"/>
      <c r="CNI38" s="182"/>
      <c r="CNJ38" s="183"/>
      <c r="CNK38" s="184"/>
      <c r="CNL38" s="185"/>
      <c r="CNM38" s="186"/>
      <c r="CNN38" s="186"/>
      <c r="CNO38" s="186"/>
      <c r="CNP38" s="187"/>
      <c r="CNQ38" s="188"/>
      <c r="CNR38" s="186"/>
      <c r="CNS38" s="186"/>
      <c r="CNT38" s="196"/>
      <c r="CNU38" s="182"/>
      <c r="CNV38" s="183"/>
      <c r="CNW38" s="184"/>
      <c r="CNX38" s="185"/>
      <c r="CNY38" s="186"/>
      <c r="CNZ38" s="186"/>
      <c r="COA38" s="186"/>
      <c r="COB38" s="187"/>
      <c r="COC38" s="188"/>
      <c r="COD38" s="186"/>
      <c r="COE38" s="186"/>
      <c r="COF38" s="196"/>
      <c r="COG38" s="182"/>
      <c r="COH38" s="183"/>
      <c r="COI38" s="184"/>
      <c r="COJ38" s="185"/>
      <c r="COK38" s="186"/>
      <c r="COL38" s="186"/>
      <c r="COM38" s="186"/>
      <c r="CON38" s="187"/>
      <c r="COO38" s="188"/>
      <c r="COP38" s="186"/>
      <c r="COQ38" s="186"/>
      <c r="COR38" s="196"/>
      <c r="COS38" s="182"/>
      <c r="COT38" s="183"/>
      <c r="COU38" s="184"/>
      <c r="COV38" s="185"/>
      <c r="COW38" s="186"/>
      <c r="COX38" s="186"/>
      <c r="COY38" s="186"/>
      <c r="COZ38" s="187"/>
      <c r="CPA38" s="188"/>
      <c r="CPB38" s="186"/>
      <c r="CPC38" s="186"/>
      <c r="CPD38" s="196"/>
      <c r="CPE38" s="182"/>
      <c r="CPF38" s="183"/>
      <c r="CPG38" s="184"/>
      <c r="CPH38" s="185"/>
      <c r="CPI38" s="186"/>
      <c r="CPJ38" s="186"/>
      <c r="CPK38" s="186"/>
      <c r="CPL38" s="187"/>
      <c r="CPM38" s="188"/>
      <c r="CPN38" s="186"/>
      <c r="CPO38" s="186"/>
      <c r="CPP38" s="196"/>
      <c r="CPQ38" s="182"/>
      <c r="CPR38" s="183"/>
      <c r="CPS38" s="184"/>
      <c r="CPT38" s="185"/>
      <c r="CPU38" s="186"/>
      <c r="CPV38" s="186"/>
      <c r="CPW38" s="186"/>
      <c r="CPX38" s="187"/>
      <c r="CPY38" s="188"/>
      <c r="CPZ38" s="186"/>
      <c r="CQA38" s="186"/>
      <c r="CQB38" s="196"/>
      <c r="CQC38" s="182"/>
      <c r="CQD38" s="183"/>
      <c r="CQE38" s="184"/>
      <c r="CQF38" s="185"/>
      <c r="CQG38" s="186"/>
      <c r="CQH38" s="186"/>
      <c r="CQI38" s="186"/>
      <c r="CQJ38" s="187"/>
      <c r="CQK38" s="188"/>
      <c r="CQL38" s="186"/>
      <c r="CQM38" s="186"/>
      <c r="CQN38" s="196"/>
      <c r="CQO38" s="182"/>
      <c r="CQP38" s="183"/>
      <c r="CQQ38" s="184"/>
      <c r="CQR38" s="185"/>
      <c r="CQS38" s="186"/>
      <c r="CQT38" s="186"/>
      <c r="CQU38" s="186"/>
      <c r="CQV38" s="187"/>
      <c r="CQW38" s="188"/>
      <c r="CQX38" s="186"/>
      <c r="CQY38" s="186"/>
      <c r="CQZ38" s="196"/>
      <c r="CRA38" s="182"/>
      <c r="CRB38" s="183"/>
      <c r="CRC38" s="184"/>
      <c r="CRD38" s="185"/>
      <c r="CRE38" s="186"/>
      <c r="CRF38" s="186"/>
      <c r="CRG38" s="186"/>
      <c r="CRH38" s="187"/>
      <c r="CRI38" s="188"/>
      <c r="CRJ38" s="186"/>
      <c r="CRK38" s="186"/>
      <c r="CRL38" s="196"/>
      <c r="CRM38" s="182"/>
      <c r="CRN38" s="183"/>
      <c r="CRO38" s="184"/>
      <c r="CRP38" s="185"/>
      <c r="CRQ38" s="186"/>
      <c r="CRR38" s="186"/>
      <c r="CRS38" s="186"/>
      <c r="CRT38" s="187"/>
      <c r="CRU38" s="188"/>
      <c r="CRV38" s="186"/>
      <c r="CRW38" s="186"/>
      <c r="CRX38" s="196"/>
      <c r="CRY38" s="182"/>
      <c r="CRZ38" s="183"/>
      <c r="CSA38" s="184"/>
      <c r="CSB38" s="185"/>
      <c r="CSC38" s="186"/>
      <c r="CSD38" s="186"/>
      <c r="CSE38" s="186"/>
      <c r="CSF38" s="187"/>
      <c r="CSG38" s="188"/>
      <c r="CSH38" s="186"/>
      <c r="CSI38" s="186"/>
      <c r="CSJ38" s="196"/>
      <c r="CSK38" s="182"/>
      <c r="CSL38" s="183"/>
      <c r="CSM38" s="184"/>
      <c r="CSN38" s="185"/>
      <c r="CSO38" s="186"/>
      <c r="CSP38" s="186"/>
      <c r="CSQ38" s="186"/>
      <c r="CSR38" s="187"/>
      <c r="CSS38" s="188"/>
      <c r="CST38" s="186"/>
      <c r="CSU38" s="186"/>
      <c r="CSV38" s="196"/>
      <c r="CSW38" s="182"/>
      <c r="CSX38" s="183"/>
      <c r="CSY38" s="184"/>
      <c r="CSZ38" s="185"/>
      <c r="CTA38" s="186"/>
      <c r="CTB38" s="186"/>
      <c r="CTC38" s="186"/>
      <c r="CTD38" s="187"/>
      <c r="CTE38" s="188"/>
      <c r="CTF38" s="186"/>
      <c r="CTG38" s="186"/>
      <c r="CTH38" s="196"/>
      <c r="CTI38" s="182"/>
      <c r="CTJ38" s="183"/>
      <c r="CTK38" s="184"/>
      <c r="CTL38" s="185"/>
      <c r="CTM38" s="186"/>
      <c r="CTN38" s="186"/>
      <c r="CTO38" s="186"/>
      <c r="CTP38" s="187"/>
      <c r="CTQ38" s="188"/>
      <c r="CTR38" s="186"/>
      <c r="CTS38" s="186"/>
      <c r="CTT38" s="196"/>
      <c r="CTU38" s="182"/>
      <c r="CTV38" s="183"/>
      <c r="CTW38" s="184"/>
      <c r="CTX38" s="185"/>
      <c r="CTY38" s="186"/>
      <c r="CTZ38" s="186"/>
      <c r="CUA38" s="186"/>
      <c r="CUB38" s="187"/>
      <c r="CUC38" s="188"/>
      <c r="CUD38" s="186"/>
      <c r="CUE38" s="186"/>
      <c r="CUF38" s="196"/>
      <c r="CUG38" s="182"/>
      <c r="CUH38" s="183"/>
      <c r="CUI38" s="184"/>
      <c r="CUJ38" s="185"/>
      <c r="CUK38" s="186"/>
      <c r="CUL38" s="186"/>
      <c r="CUM38" s="186"/>
      <c r="CUN38" s="187"/>
      <c r="CUO38" s="188"/>
      <c r="CUP38" s="186"/>
      <c r="CUQ38" s="186"/>
      <c r="CUR38" s="196"/>
      <c r="CUS38" s="182"/>
      <c r="CUT38" s="183"/>
      <c r="CUU38" s="184"/>
      <c r="CUV38" s="185"/>
      <c r="CUW38" s="186"/>
      <c r="CUX38" s="186"/>
      <c r="CUY38" s="186"/>
      <c r="CUZ38" s="187"/>
      <c r="CVA38" s="188"/>
      <c r="CVB38" s="186"/>
      <c r="CVC38" s="186"/>
      <c r="CVD38" s="196"/>
      <c r="CVE38" s="182"/>
      <c r="CVF38" s="183"/>
      <c r="CVG38" s="184"/>
      <c r="CVH38" s="185"/>
      <c r="CVI38" s="186"/>
      <c r="CVJ38" s="186"/>
      <c r="CVK38" s="186"/>
      <c r="CVL38" s="187"/>
      <c r="CVM38" s="188"/>
      <c r="CVN38" s="186"/>
      <c r="CVO38" s="186"/>
      <c r="CVP38" s="196"/>
      <c r="CVQ38" s="182"/>
      <c r="CVR38" s="183"/>
      <c r="CVS38" s="184"/>
      <c r="CVT38" s="185"/>
      <c r="CVU38" s="186"/>
      <c r="CVV38" s="186"/>
      <c r="CVW38" s="186"/>
      <c r="CVX38" s="187"/>
      <c r="CVY38" s="188"/>
      <c r="CVZ38" s="186"/>
      <c r="CWA38" s="186"/>
      <c r="CWB38" s="196"/>
      <c r="CWC38" s="182"/>
      <c r="CWD38" s="183"/>
      <c r="CWE38" s="184"/>
      <c r="CWF38" s="185"/>
      <c r="CWG38" s="186"/>
      <c r="CWH38" s="186"/>
      <c r="CWI38" s="186"/>
      <c r="CWJ38" s="187"/>
      <c r="CWK38" s="188"/>
      <c r="CWL38" s="186"/>
      <c r="CWM38" s="186"/>
      <c r="CWN38" s="196"/>
      <c r="CWO38" s="182"/>
      <c r="CWP38" s="183"/>
      <c r="CWQ38" s="184"/>
      <c r="CWR38" s="185"/>
      <c r="CWS38" s="186"/>
      <c r="CWT38" s="186"/>
      <c r="CWU38" s="186"/>
      <c r="CWV38" s="187"/>
      <c r="CWW38" s="188"/>
      <c r="CWX38" s="186"/>
      <c r="CWY38" s="186"/>
      <c r="CWZ38" s="196"/>
      <c r="CXA38" s="182"/>
      <c r="CXB38" s="183"/>
      <c r="CXC38" s="184"/>
      <c r="CXD38" s="185"/>
      <c r="CXE38" s="186"/>
      <c r="CXF38" s="186"/>
      <c r="CXG38" s="186"/>
      <c r="CXH38" s="187"/>
      <c r="CXI38" s="188"/>
      <c r="CXJ38" s="186"/>
      <c r="CXK38" s="186"/>
      <c r="CXL38" s="196"/>
      <c r="CXM38" s="182"/>
      <c r="CXN38" s="183"/>
      <c r="CXO38" s="184"/>
      <c r="CXP38" s="185"/>
      <c r="CXQ38" s="186"/>
      <c r="CXR38" s="186"/>
      <c r="CXS38" s="186"/>
      <c r="CXT38" s="187"/>
      <c r="CXU38" s="188"/>
      <c r="CXV38" s="186"/>
      <c r="CXW38" s="186"/>
      <c r="CXX38" s="196"/>
      <c r="CXY38" s="182"/>
      <c r="CXZ38" s="183"/>
      <c r="CYA38" s="184"/>
      <c r="CYB38" s="185"/>
      <c r="CYC38" s="186"/>
      <c r="CYD38" s="186"/>
      <c r="CYE38" s="186"/>
      <c r="CYF38" s="187"/>
      <c r="CYG38" s="188"/>
      <c r="CYH38" s="186"/>
      <c r="CYI38" s="186"/>
      <c r="CYJ38" s="196"/>
      <c r="CYK38" s="182"/>
      <c r="CYL38" s="183"/>
      <c r="CYM38" s="184"/>
      <c r="CYN38" s="185"/>
      <c r="CYO38" s="186"/>
      <c r="CYP38" s="186"/>
      <c r="CYQ38" s="186"/>
      <c r="CYR38" s="187"/>
      <c r="CYS38" s="188"/>
      <c r="CYT38" s="186"/>
      <c r="CYU38" s="186"/>
      <c r="CYV38" s="196"/>
      <c r="CYW38" s="182"/>
      <c r="CYX38" s="183"/>
      <c r="CYY38" s="184"/>
      <c r="CYZ38" s="185"/>
      <c r="CZA38" s="186"/>
      <c r="CZB38" s="186"/>
      <c r="CZC38" s="186"/>
      <c r="CZD38" s="187"/>
      <c r="CZE38" s="188"/>
      <c r="CZF38" s="186"/>
      <c r="CZG38" s="186"/>
      <c r="CZH38" s="196"/>
      <c r="CZI38" s="182"/>
      <c r="CZJ38" s="183"/>
      <c r="CZK38" s="184"/>
      <c r="CZL38" s="185"/>
      <c r="CZM38" s="186"/>
      <c r="CZN38" s="186"/>
      <c r="CZO38" s="186"/>
      <c r="CZP38" s="187"/>
      <c r="CZQ38" s="188"/>
      <c r="CZR38" s="186"/>
      <c r="CZS38" s="186"/>
      <c r="CZT38" s="196"/>
      <c r="CZU38" s="182"/>
      <c r="CZV38" s="183"/>
      <c r="CZW38" s="184"/>
      <c r="CZX38" s="185"/>
      <c r="CZY38" s="186"/>
      <c r="CZZ38" s="186"/>
      <c r="DAA38" s="186"/>
      <c r="DAB38" s="187"/>
      <c r="DAC38" s="188"/>
      <c r="DAD38" s="186"/>
      <c r="DAE38" s="186"/>
      <c r="DAF38" s="196"/>
      <c r="DAG38" s="182"/>
      <c r="DAH38" s="183"/>
      <c r="DAI38" s="184"/>
      <c r="DAJ38" s="185"/>
      <c r="DAK38" s="186"/>
      <c r="DAL38" s="186"/>
      <c r="DAM38" s="186"/>
      <c r="DAN38" s="187"/>
      <c r="DAO38" s="188"/>
      <c r="DAP38" s="186"/>
      <c r="DAQ38" s="186"/>
      <c r="DAR38" s="196"/>
      <c r="DAS38" s="182"/>
      <c r="DAT38" s="183"/>
      <c r="DAU38" s="184"/>
      <c r="DAV38" s="185"/>
      <c r="DAW38" s="186"/>
      <c r="DAX38" s="186"/>
      <c r="DAY38" s="186"/>
      <c r="DAZ38" s="187"/>
      <c r="DBA38" s="188"/>
      <c r="DBB38" s="186"/>
      <c r="DBC38" s="186"/>
      <c r="DBD38" s="196"/>
      <c r="DBE38" s="182"/>
      <c r="DBF38" s="183"/>
      <c r="DBG38" s="184"/>
      <c r="DBH38" s="185"/>
      <c r="DBI38" s="186"/>
      <c r="DBJ38" s="186"/>
      <c r="DBK38" s="186"/>
      <c r="DBL38" s="187"/>
      <c r="DBM38" s="188"/>
      <c r="DBN38" s="186"/>
      <c r="DBO38" s="186"/>
      <c r="DBP38" s="196"/>
      <c r="DBQ38" s="182"/>
      <c r="DBR38" s="183"/>
      <c r="DBS38" s="184"/>
      <c r="DBT38" s="185"/>
      <c r="DBU38" s="186"/>
      <c r="DBV38" s="186"/>
      <c r="DBW38" s="186"/>
      <c r="DBX38" s="187"/>
      <c r="DBY38" s="188"/>
      <c r="DBZ38" s="186"/>
      <c r="DCA38" s="186"/>
      <c r="DCB38" s="196"/>
      <c r="DCC38" s="182"/>
      <c r="DCD38" s="183"/>
      <c r="DCE38" s="184"/>
      <c r="DCF38" s="185"/>
      <c r="DCG38" s="186"/>
      <c r="DCH38" s="186"/>
      <c r="DCI38" s="186"/>
      <c r="DCJ38" s="187"/>
      <c r="DCK38" s="188"/>
      <c r="DCL38" s="186"/>
      <c r="DCM38" s="186"/>
      <c r="DCN38" s="196"/>
      <c r="DCO38" s="182"/>
      <c r="DCP38" s="183"/>
      <c r="DCQ38" s="184"/>
      <c r="DCR38" s="185"/>
      <c r="DCS38" s="186"/>
      <c r="DCT38" s="186"/>
      <c r="DCU38" s="186"/>
      <c r="DCV38" s="187"/>
      <c r="DCW38" s="188"/>
      <c r="DCX38" s="186"/>
      <c r="DCY38" s="186"/>
      <c r="DCZ38" s="196"/>
      <c r="DDA38" s="182"/>
      <c r="DDB38" s="183"/>
      <c r="DDC38" s="184"/>
      <c r="DDD38" s="185"/>
      <c r="DDE38" s="186"/>
      <c r="DDF38" s="186"/>
      <c r="DDG38" s="186"/>
      <c r="DDH38" s="187"/>
      <c r="DDI38" s="188"/>
      <c r="DDJ38" s="186"/>
      <c r="DDK38" s="186"/>
      <c r="DDL38" s="196"/>
      <c r="DDM38" s="182"/>
      <c r="DDN38" s="183"/>
      <c r="DDO38" s="184"/>
      <c r="DDP38" s="185"/>
      <c r="DDQ38" s="186"/>
      <c r="DDR38" s="186"/>
      <c r="DDS38" s="186"/>
      <c r="DDT38" s="187"/>
      <c r="DDU38" s="188"/>
      <c r="DDV38" s="186"/>
      <c r="DDW38" s="186"/>
      <c r="DDX38" s="196"/>
      <c r="DDY38" s="182"/>
      <c r="DDZ38" s="183"/>
      <c r="DEA38" s="184"/>
      <c r="DEB38" s="185"/>
      <c r="DEC38" s="186"/>
      <c r="DED38" s="186"/>
      <c r="DEE38" s="186"/>
      <c r="DEF38" s="187"/>
      <c r="DEG38" s="188"/>
      <c r="DEH38" s="186"/>
      <c r="DEI38" s="186"/>
      <c r="DEJ38" s="196"/>
      <c r="DEK38" s="182"/>
      <c r="DEL38" s="183"/>
      <c r="DEM38" s="184"/>
      <c r="DEN38" s="185"/>
      <c r="DEO38" s="186"/>
      <c r="DEP38" s="186"/>
      <c r="DEQ38" s="186"/>
      <c r="DER38" s="187"/>
      <c r="DES38" s="188"/>
      <c r="DET38" s="186"/>
      <c r="DEU38" s="186"/>
      <c r="DEV38" s="196"/>
      <c r="DEW38" s="182"/>
      <c r="DEX38" s="183"/>
      <c r="DEY38" s="184"/>
      <c r="DEZ38" s="185"/>
      <c r="DFA38" s="186"/>
      <c r="DFB38" s="186"/>
      <c r="DFC38" s="186"/>
      <c r="DFD38" s="187"/>
      <c r="DFE38" s="188"/>
      <c r="DFF38" s="186"/>
      <c r="DFG38" s="186"/>
      <c r="DFH38" s="196"/>
      <c r="DFI38" s="182"/>
      <c r="DFJ38" s="183"/>
      <c r="DFK38" s="184"/>
      <c r="DFL38" s="185"/>
      <c r="DFM38" s="186"/>
      <c r="DFN38" s="186"/>
      <c r="DFO38" s="186"/>
      <c r="DFP38" s="187"/>
      <c r="DFQ38" s="188"/>
      <c r="DFR38" s="186"/>
      <c r="DFS38" s="186"/>
      <c r="DFT38" s="196"/>
      <c r="DFU38" s="182"/>
      <c r="DFV38" s="183"/>
      <c r="DFW38" s="184"/>
      <c r="DFX38" s="185"/>
      <c r="DFY38" s="186"/>
      <c r="DFZ38" s="186"/>
      <c r="DGA38" s="186"/>
      <c r="DGB38" s="187"/>
      <c r="DGC38" s="188"/>
      <c r="DGD38" s="186"/>
      <c r="DGE38" s="186"/>
      <c r="DGF38" s="196"/>
      <c r="DGG38" s="182"/>
      <c r="DGH38" s="183"/>
      <c r="DGI38" s="184"/>
      <c r="DGJ38" s="185"/>
      <c r="DGK38" s="186"/>
      <c r="DGL38" s="186"/>
      <c r="DGM38" s="186"/>
      <c r="DGN38" s="187"/>
      <c r="DGO38" s="188"/>
      <c r="DGP38" s="186"/>
      <c r="DGQ38" s="186"/>
      <c r="DGR38" s="196"/>
      <c r="DGS38" s="182"/>
      <c r="DGT38" s="183"/>
      <c r="DGU38" s="184"/>
      <c r="DGV38" s="185"/>
      <c r="DGW38" s="186"/>
      <c r="DGX38" s="186"/>
      <c r="DGY38" s="186"/>
      <c r="DGZ38" s="187"/>
      <c r="DHA38" s="188"/>
      <c r="DHB38" s="186"/>
      <c r="DHC38" s="186"/>
      <c r="DHD38" s="196"/>
      <c r="DHE38" s="182"/>
      <c r="DHF38" s="183"/>
      <c r="DHG38" s="184"/>
      <c r="DHH38" s="185"/>
      <c r="DHI38" s="186"/>
      <c r="DHJ38" s="186"/>
      <c r="DHK38" s="186"/>
      <c r="DHL38" s="187"/>
      <c r="DHM38" s="188"/>
      <c r="DHN38" s="186"/>
      <c r="DHO38" s="186"/>
      <c r="DHP38" s="196"/>
      <c r="DHQ38" s="182"/>
      <c r="DHR38" s="183"/>
      <c r="DHS38" s="184"/>
      <c r="DHT38" s="185"/>
      <c r="DHU38" s="186"/>
      <c r="DHV38" s="186"/>
      <c r="DHW38" s="186"/>
      <c r="DHX38" s="187"/>
      <c r="DHY38" s="188"/>
      <c r="DHZ38" s="186"/>
      <c r="DIA38" s="186"/>
      <c r="DIB38" s="196"/>
      <c r="DIC38" s="182"/>
      <c r="DID38" s="183"/>
      <c r="DIE38" s="184"/>
      <c r="DIF38" s="185"/>
      <c r="DIG38" s="186"/>
      <c r="DIH38" s="186"/>
      <c r="DII38" s="186"/>
      <c r="DIJ38" s="187"/>
      <c r="DIK38" s="188"/>
      <c r="DIL38" s="186"/>
      <c r="DIM38" s="186"/>
      <c r="DIN38" s="196"/>
      <c r="DIO38" s="182"/>
      <c r="DIP38" s="183"/>
      <c r="DIQ38" s="184"/>
      <c r="DIR38" s="185"/>
      <c r="DIS38" s="186"/>
      <c r="DIT38" s="186"/>
      <c r="DIU38" s="186"/>
      <c r="DIV38" s="187"/>
      <c r="DIW38" s="188"/>
      <c r="DIX38" s="186"/>
      <c r="DIY38" s="186"/>
      <c r="DIZ38" s="196"/>
      <c r="DJA38" s="182"/>
      <c r="DJB38" s="183"/>
      <c r="DJC38" s="184"/>
      <c r="DJD38" s="185"/>
      <c r="DJE38" s="186"/>
      <c r="DJF38" s="186"/>
      <c r="DJG38" s="186"/>
      <c r="DJH38" s="187"/>
      <c r="DJI38" s="188"/>
      <c r="DJJ38" s="186"/>
      <c r="DJK38" s="186"/>
      <c r="DJL38" s="196"/>
      <c r="DJM38" s="182"/>
      <c r="DJN38" s="183"/>
      <c r="DJO38" s="184"/>
      <c r="DJP38" s="185"/>
      <c r="DJQ38" s="186"/>
      <c r="DJR38" s="186"/>
      <c r="DJS38" s="186"/>
      <c r="DJT38" s="187"/>
      <c r="DJU38" s="188"/>
      <c r="DJV38" s="186"/>
      <c r="DJW38" s="186"/>
      <c r="DJX38" s="196"/>
      <c r="DJY38" s="182"/>
      <c r="DJZ38" s="183"/>
      <c r="DKA38" s="184"/>
      <c r="DKB38" s="185"/>
      <c r="DKC38" s="186"/>
      <c r="DKD38" s="186"/>
      <c r="DKE38" s="186"/>
      <c r="DKF38" s="187"/>
      <c r="DKG38" s="188"/>
      <c r="DKH38" s="186"/>
      <c r="DKI38" s="186"/>
      <c r="DKJ38" s="196"/>
      <c r="DKK38" s="182"/>
      <c r="DKL38" s="183"/>
      <c r="DKM38" s="184"/>
      <c r="DKN38" s="185"/>
      <c r="DKO38" s="186"/>
      <c r="DKP38" s="186"/>
      <c r="DKQ38" s="186"/>
      <c r="DKR38" s="187"/>
      <c r="DKS38" s="188"/>
      <c r="DKT38" s="186"/>
      <c r="DKU38" s="186"/>
      <c r="DKV38" s="196"/>
      <c r="DKW38" s="182"/>
      <c r="DKX38" s="183"/>
      <c r="DKY38" s="184"/>
      <c r="DKZ38" s="185"/>
      <c r="DLA38" s="186"/>
      <c r="DLB38" s="186"/>
      <c r="DLC38" s="186"/>
      <c r="DLD38" s="187"/>
      <c r="DLE38" s="188"/>
      <c r="DLF38" s="186"/>
      <c r="DLG38" s="186"/>
      <c r="DLH38" s="196"/>
      <c r="DLI38" s="182"/>
      <c r="DLJ38" s="183"/>
      <c r="DLK38" s="184"/>
      <c r="DLL38" s="185"/>
      <c r="DLM38" s="186"/>
      <c r="DLN38" s="186"/>
      <c r="DLO38" s="186"/>
      <c r="DLP38" s="187"/>
      <c r="DLQ38" s="188"/>
      <c r="DLR38" s="186"/>
      <c r="DLS38" s="186"/>
      <c r="DLT38" s="196"/>
      <c r="DLU38" s="182"/>
      <c r="DLV38" s="183"/>
      <c r="DLW38" s="184"/>
      <c r="DLX38" s="185"/>
      <c r="DLY38" s="186"/>
      <c r="DLZ38" s="186"/>
      <c r="DMA38" s="186"/>
      <c r="DMB38" s="187"/>
      <c r="DMC38" s="188"/>
      <c r="DMD38" s="186"/>
      <c r="DME38" s="186"/>
      <c r="DMF38" s="196"/>
      <c r="DMG38" s="182"/>
      <c r="DMH38" s="183"/>
      <c r="DMI38" s="184"/>
      <c r="DMJ38" s="185"/>
      <c r="DMK38" s="186"/>
      <c r="DML38" s="186"/>
      <c r="DMM38" s="186"/>
      <c r="DMN38" s="187"/>
      <c r="DMO38" s="188"/>
      <c r="DMP38" s="186"/>
      <c r="DMQ38" s="186"/>
      <c r="DMR38" s="196"/>
      <c r="DMS38" s="182"/>
      <c r="DMT38" s="183"/>
      <c r="DMU38" s="184"/>
      <c r="DMV38" s="185"/>
      <c r="DMW38" s="186"/>
      <c r="DMX38" s="186"/>
      <c r="DMY38" s="186"/>
      <c r="DMZ38" s="187"/>
      <c r="DNA38" s="188"/>
      <c r="DNB38" s="186"/>
      <c r="DNC38" s="186"/>
      <c r="DND38" s="196"/>
      <c r="DNE38" s="182"/>
      <c r="DNF38" s="183"/>
      <c r="DNG38" s="184"/>
      <c r="DNH38" s="185"/>
      <c r="DNI38" s="186"/>
      <c r="DNJ38" s="186"/>
      <c r="DNK38" s="186"/>
      <c r="DNL38" s="187"/>
      <c r="DNM38" s="188"/>
      <c r="DNN38" s="186"/>
      <c r="DNO38" s="186"/>
      <c r="DNP38" s="196"/>
      <c r="DNQ38" s="182"/>
      <c r="DNR38" s="183"/>
      <c r="DNS38" s="184"/>
      <c r="DNT38" s="185"/>
      <c r="DNU38" s="186"/>
      <c r="DNV38" s="186"/>
      <c r="DNW38" s="186"/>
      <c r="DNX38" s="187"/>
      <c r="DNY38" s="188"/>
      <c r="DNZ38" s="186"/>
      <c r="DOA38" s="186"/>
      <c r="DOB38" s="196"/>
      <c r="DOC38" s="182"/>
      <c r="DOD38" s="183"/>
      <c r="DOE38" s="184"/>
      <c r="DOF38" s="185"/>
      <c r="DOG38" s="186"/>
      <c r="DOH38" s="186"/>
      <c r="DOI38" s="186"/>
      <c r="DOJ38" s="187"/>
      <c r="DOK38" s="188"/>
      <c r="DOL38" s="186"/>
      <c r="DOM38" s="186"/>
      <c r="DON38" s="196"/>
      <c r="DOO38" s="182"/>
      <c r="DOP38" s="183"/>
      <c r="DOQ38" s="184"/>
      <c r="DOR38" s="185"/>
      <c r="DOS38" s="186"/>
      <c r="DOT38" s="186"/>
      <c r="DOU38" s="186"/>
      <c r="DOV38" s="187"/>
      <c r="DOW38" s="188"/>
      <c r="DOX38" s="186"/>
      <c r="DOY38" s="186"/>
      <c r="DOZ38" s="196"/>
      <c r="DPA38" s="182"/>
      <c r="DPB38" s="183"/>
      <c r="DPC38" s="184"/>
      <c r="DPD38" s="185"/>
      <c r="DPE38" s="186"/>
      <c r="DPF38" s="186"/>
      <c r="DPG38" s="186"/>
      <c r="DPH38" s="187"/>
      <c r="DPI38" s="188"/>
      <c r="DPJ38" s="186"/>
      <c r="DPK38" s="186"/>
      <c r="DPL38" s="196"/>
      <c r="DPM38" s="182"/>
      <c r="DPN38" s="183"/>
      <c r="DPO38" s="184"/>
      <c r="DPP38" s="185"/>
      <c r="DPQ38" s="186"/>
      <c r="DPR38" s="186"/>
      <c r="DPS38" s="186"/>
      <c r="DPT38" s="187"/>
      <c r="DPU38" s="188"/>
      <c r="DPV38" s="186"/>
      <c r="DPW38" s="186"/>
      <c r="DPX38" s="196"/>
      <c r="DPY38" s="182"/>
      <c r="DPZ38" s="183"/>
      <c r="DQA38" s="184"/>
      <c r="DQB38" s="185"/>
      <c r="DQC38" s="186"/>
      <c r="DQD38" s="186"/>
      <c r="DQE38" s="186"/>
      <c r="DQF38" s="187"/>
      <c r="DQG38" s="188"/>
      <c r="DQH38" s="186"/>
      <c r="DQI38" s="186"/>
      <c r="DQJ38" s="196"/>
      <c r="DQK38" s="182"/>
      <c r="DQL38" s="183"/>
      <c r="DQM38" s="184"/>
      <c r="DQN38" s="185"/>
      <c r="DQO38" s="186"/>
      <c r="DQP38" s="186"/>
      <c r="DQQ38" s="186"/>
      <c r="DQR38" s="187"/>
      <c r="DQS38" s="188"/>
      <c r="DQT38" s="186"/>
      <c r="DQU38" s="186"/>
      <c r="DQV38" s="196"/>
      <c r="DQW38" s="182"/>
      <c r="DQX38" s="183"/>
      <c r="DQY38" s="184"/>
      <c r="DQZ38" s="185"/>
      <c r="DRA38" s="186"/>
      <c r="DRB38" s="186"/>
      <c r="DRC38" s="186"/>
      <c r="DRD38" s="187"/>
      <c r="DRE38" s="188"/>
      <c r="DRF38" s="186"/>
      <c r="DRG38" s="186"/>
      <c r="DRH38" s="196"/>
      <c r="DRI38" s="182"/>
      <c r="DRJ38" s="183"/>
      <c r="DRK38" s="184"/>
      <c r="DRL38" s="185"/>
      <c r="DRM38" s="186"/>
      <c r="DRN38" s="186"/>
      <c r="DRO38" s="186"/>
      <c r="DRP38" s="187"/>
      <c r="DRQ38" s="188"/>
      <c r="DRR38" s="186"/>
      <c r="DRS38" s="186"/>
      <c r="DRT38" s="196"/>
      <c r="DRU38" s="182"/>
      <c r="DRV38" s="183"/>
      <c r="DRW38" s="184"/>
      <c r="DRX38" s="185"/>
      <c r="DRY38" s="186"/>
      <c r="DRZ38" s="186"/>
      <c r="DSA38" s="186"/>
      <c r="DSB38" s="187"/>
      <c r="DSC38" s="188"/>
      <c r="DSD38" s="186"/>
      <c r="DSE38" s="186"/>
      <c r="DSF38" s="196"/>
      <c r="DSG38" s="182"/>
      <c r="DSH38" s="183"/>
      <c r="DSI38" s="184"/>
      <c r="DSJ38" s="185"/>
      <c r="DSK38" s="186"/>
      <c r="DSL38" s="186"/>
      <c r="DSM38" s="186"/>
      <c r="DSN38" s="187"/>
      <c r="DSO38" s="188"/>
      <c r="DSP38" s="186"/>
      <c r="DSQ38" s="186"/>
      <c r="DSR38" s="196"/>
      <c r="DSS38" s="182"/>
      <c r="DST38" s="183"/>
      <c r="DSU38" s="184"/>
      <c r="DSV38" s="185"/>
      <c r="DSW38" s="186"/>
      <c r="DSX38" s="186"/>
      <c r="DSY38" s="186"/>
      <c r="DSZ38" s="187"/>
      <c r="DTA38" s="188"/>
      <c r="DTB38" s="186"/>
      <c r="DTC38" s="186"/>
      <c r="DTD38" s="196"/>
      <c r="DTE38" s="182"/>
      <c r="DTF38" s="183"/>
      <c r="DTG38" s="184"/>
      <c r="DTH38" s="185"/>
      <c r="DTI38" s="186"/>
      <c r="DTJ38" s="186"/>
      <c r="DTK38" s="186"/>
      <c r="DTL38" s="187"/>
      <c r="DTM38" s="188"/>
      <c r="DTN38" s="186"/>
      <c r="DTO38" s="186"/>
      <c r="DTP38" s="196"/>
      <c r="DTQ38" s="182"/>
      <c r="DTR38" s="183"/>
      <c r="DTS38" s="184"/>
      <c r="DTT38" s="185"/>
      <c r="DTU38" s="186"/>
      <c r="DTV38" s="186"/>
      <c r="DTW38" s="186"/>
      <c r="DTX38" s="187"/>
      <c r="DTY38" s="188"/>
      <c r="DTZ38" s="186"/>
      <c r="DUA38" s="186"/>
      <c r="DUB38" s="196"/>
      <c r="DUC38" s="182"/>
      <c r="DUD38" s="183"/>
      <c r="DUE38" s="184"/>
      <c r="DUF38" s="185"/>
      <c r="DUG38" s="186"/>
      <c r="DUH38" s="186"/>
      <c r="DUI38" s="186"/>
      <c r="DUJ38" s="187"/>
      <c r="DUK38" s="188"/>
      <c r="DUL38" s="186"/>
      <c r="DUM38" s="186"/>
      <c r="DUN38" s="196"/>
      <c r="DUO38" s="182"/>
      <c r="DUP38" s="183"/>
      <c r="DUQ38" s="184"/>
      <c r="DUR38" s="185"/>
      <c r="DUS38" s="186"/>
      <c r="DUT38" s="186"/>
      <c r="DUU38" s="186"/>
      <c r="DUV38" s="187"/>
      <c r="DUW38" s="188"/>
      <c r="DUX38" s="186"/>
      <c r="DUY38" s="186"/>
      <c r="DUZ38" s="196"/>
      <c r="DVA38" s="182"/>
      <c r="DVB38" s="183"/>
      <c r="DVC38" s="184"/>
      <c r="DVD38" s="185"/>
      <c r="DVE38" s="186"/>
      <c r="DVF38" s="186"/>
      <c r="DVG38" s="186"/>
      <c r="DVH38" s="187"/>
      <c r="DVI38" s="188"/>
      <c r="DVJ38" s="186"/>
      <c r="DVK38" s="186"/>
      <c r="DVL38" s="196"/>
      <c r="DVM38" s="182"/>
      <c r="DVN38" s="183"/>
      <c r="DVO38" s="184"/>
      <c r="DVP38" s="185"/>
      <c r="DVQ38" s="186"/>
      <c r="DVR38" s="186"/>
      <c r="DVS38" s="186"/>
      <c r="DVT38" s="187"/>
      <c r="DVU38" s="188"/>
      <c r="DVV38" s="186"/>
      <c r="DVW38" s="186"/>
      <c r="DVX38" s="196"/>
      <c r="DVY38" s="182"/>
      <c r="DVZ38" s="183"/>
      <c r="DWA38" s="184"/>
      <c r="DWB38" s="185"/>
      <c r="DWC38" s="186"/>
      <c r="DWD38" s="186"/>
      <c r="DWE38" s="186"/>
      <c r="DWF38" s="187"/>
      <c r="DWG38" s="188"/>
      <c r="DWH38" s="186"/>
      <c r="DWI38" s="186"/>
      <c r="DWJ38" s="196"/>
      <c r="DWK38" s="182"/>
      <c r="DWL38" s="183"/>
      <c r="DWM38" s="184"/>
      <c r="DWN38" s="185"/>
      <c r="DWO38" s="186"/>
      <c r="DWP38" s="186"/>
      <c r="DWQ38" s="186"/>
      <c r="DWR38" s="187"/>
      <c r="DWS38" s="188"/>
      <c r="DWT38" s="186"/>
      <c r="DWU38" s="186"/>
      <c r="DWV38" s="196"/>
      <c r="DWW38" s="182"/>
      <c r="DWX38" s="183"/>
      <c r="DWY38" s="184"/>
      <c r="DWZ38" s="185"/>
      <c r="DXA38" s="186"/>
      <c r="DXB38" s="186"/>
      <c r="DXC38" s="186"/>
      <c r="DXD38" s="187"/>
      <c r="DXE38" s="188"/>
      <c r="DXF38" s="186"/>
      <c r="DXG38" s="186"/>
      <c r="DXH38" s="196"/>
      <c r="DXI38" s="182"/>
      <c r="DXJ38" s="183"/>
      <c r="DXK38" s="184"/>
      <c r="DXL38" s="185"/>
      <c r="DXM38" s="186"/>
      <c r="DXN38" s="186"/>
      <c r="DXO38" s="186"/>
      <c r="DXP38" s="187"/>
      <c r="DXQ38" s="188"/>
      <c r="DXR38" s="186"/>
      <c r="DXS38" s="186"/>
      <c r="DXT38" s="196"/>
      <c r="DXU38" s="182"/>
      <c r="DXV38" s="183"/>
      <c r="DXW38" s="184"/>
      <c r="DXX38" s="185"/>
      <c r="DXY38" s="186"/>
      <c r="DXZ38" s="186"/>
      <c r="DYA38" s="186"/>
      <c r="DYB38" s="187"/>
      <c r="DYC38" s="188"/>
      <c r="DYD38" s="186"/>
      <c r="DYE38" s="186"/>
      <c r="DYF38" s="196"/>
      <c r="DYG38" s="182"/>
      <c r="DYH38" s="183"/>
      <c r="DYI38" s="184"/>
      <c r="DYJ38" s="185"/>
      <c r="DYK38" s="186"/>
      <c r="DYL38" s="186"/>
      <c r="DYM38" s="186"/>
      <c r="DYN38" s="187"/>
      <c r="DYO38" s="188"/>
      <c r="DYP38" s="186"/>
      <c r="DYQ38" s="186"/>
      <c r="DYR38" s="196"/>
      <c r="DYS38" s="182"/>
      <c r="DYT38" s="183"/>
      <c r="DYU38" s="184"/>
      <c r="DYV38" s="185"/>
      <c r="DYW38" s="186"/>
      <c r="DYX38" s="186"/>
      <c r="DYY38" s="186"/>
      <c r="DYZ38" s="187"/>
      <c r="DZA38" s="188"/>
      <c r="DZB38" s="186"/>
      <c r="DZC38" s="186"/>
      <c r="DZD38" s="196"/>
      <c r="DZE38" s="182"/>
      <c r="DZF38" s="183"/>
      <c r="DZG38" s="184"/>
      <c r="DZH38" s="185"/>
      <c r="DZI38" s="186"/>
      <c r="DZJ38" s="186"/>
      <c r="DZK38" s="186"/>
      <c r="DZL38" s="187"/>
      <c r="DZM38" s="188"/>
      <c r="DZN38" s="186"/>
      <c r="DZO38" s="186"/>
      <c r="DZP38" s="196"/>
      <c r="DZQ38" s="182"/>
      <c r="DZR38" s="183"/>
      <c r="DZS38" s="184"/>
      <c r="DZT38" s="185"/>
      <c r="DZU38" s="186"/>
      <c r="DZV38" s="186"/>
      <c r="DZW38" s="186"/>
      <c r="DZX38" s="187"/>
      <c r="DZY38" s="188"/>
      <c r="DZZ38" s="186"/>
      <c r="EAA38" s="186"/>
      <c r="EAB38" s="196"/>
      <c r="EAC38" s="182"/>
      <c r="EAD38" s="183"/>
      <c r="EAE38" s="184"/>
      <c r="EAF38" s="185"/>
      <c r="EAG38" s="186"/>
      <c r="EAH38" s="186"/>
      <c r="EAI38" s="186"/>
      <c r="EAJ38" s="187"/>
      <c r="EAK38" s="188"/>
      <c r="EAL38" s="186"/>
      <c r="EAM38" s="186"/>
      <c r="EAN38" s="196"/>
      <c r="EAO38" s="182"/>
      <c r="EAP38" s="183"/>
      <c r="EAQ38" s="184"/>
      <c r="EAR38" s="185"/>
      <c r="EAS38" s="186"/>
      <c r="EAT38" s="186"/>
      <c r="EAU38" s="186"/>
      <c r="EAV38" s="187"/>
      <c r="EAW38" s="188"/>
      <c r="EAX38" s="186"/>
      <c r="EAY38" s="186"/>
      <c r="EAZ38" s="196"/>
      <c r="EBA38" s="182"/>
      <c r="EBB38" s="183"/>
      <c r="EBC38" s="184"/>
      <c r="EBD38" s="185"/>
      <c r="EBE38" s="186"/>
      <c r="EBF38" s="186"/>
      <c r="EBG38" s="186"/>
      <c r="EBH38" s="187"/>
      <c r="EBI38" s="188"/>
      <c r="EBJ38" s="186"/>
      <c r="EBK38" s="186"/>
      <c r="EBL38" s="196"/>
      <c r="EBM38" s="182"/>
      <c r="EBN38" s="183"/>
      <c r="EBO38" s="184"/>
      <c r="EBP38" s="185"/>
      <c r="EBQ38" s="186"/>
      <c r="EBR38" s="186"/>
      <c r="EBS38" s="186"/>
      <c r="EBT38" s="187"/>
      <c r="EBU38" s="188"/>
      <c r="EBV38" s="186"/>
      <c r="EBW38" s="186"/>
      <c r="EBX38" s="196"/>
      <c r="EBY38" s="182"/>
      <c r="EBZ38" s="183"/>
      <c r="ECA38" s="184"/>
      <c r="ECB38" s="185"/>
      <c r="ECC38" s="186"/>
      <c r="ECD38" s="186"/>
      <c r="ECE38" s="186"/>
      <c r="ECF38" s="187"/>
      <c r="ECG38" s="188"/>
      <c r="ECH38" s="186"/>
      <c r="ECI38" s="186"/>
      <c r="ECJ38" s="196"/>
      <c r="ECK38" s="182"/>
      <c r="ECL38" s="183"/>
      <c r="ECM38" s="184"/>
      <c r="ECN38" s="185"/>
      <c r="ECO38" s="186"/>
      <c r="ECP38" s="186"/>
      <c r="ECQ38" s="186"/>
      <c r="ECR38" s="187"/>
      <c r="ECS38" s="188"/>
      <c r="ECT38" s="186"/>
      <c r="ECU38" s="186"/>
      <c r="ECV38" s="196"/>
      <c r="ECW38" s="182"/>
      <c r="ECX38" s="183"/>
      <c r="ECY38" s="184"/>
      <c r="ECZ38" s="185"/>
      <c r="EDA38" s="186"/>
      <c r="EDB38" s="186"/>
      <c r="EDC38" s="186"/>
      <c r="EDD38" s="187"/>
      <c r="EDE38" s="188"/>
      <c r="EDF38" s="186"/>
      <c r="EDG38" s="186"/>
      <c r="EDH38" s="196"/>
      <c r="EDI38" s="182"/>
      <c r="EDJ38" s="183"/>
      <c r="EDK38" s="184"/>
      <c r="EDL38" s="185"/>
      <c r="EDM38" s="186"/>
      <c r="EDN38" s="186"/>
      <c r="EDO38" s="186"/>
      <c r="EDP38" s="187"/>
      <c r="EDQ38" s="188"/>
      <c r="EDR38" s="186"/>
      <c r="EDS38" s="186"/>
      <c r="EDT38" s="196"/>
      <c r="EDU38" s="182"/>
      <c r="EDV38" s="183"/>
      <c r="EDW38" s="184"/>
      <c r="EDX38" s="185"/>
      <c r="EDY38" s="186"/>
      <c r="EDZ38" s="186"/>
      <c r="EEA38" s="186"/>
      <c r="EEB38" s="187"/>
      <c r="EEC38" s="188"/>
      <c r="EED38" s="186"/>
      <c r="EEE38" s="186"/>
      <c r="EEF38" s="196"/>
      <c r="EEG38" s="182"/>
      <c r="EEH38" s="183"/>
      <c r="EEI38" s="184"/>
      <c r="EEJ38" s="185"/>
      <c r="EEK38" s="186"/>
      <c r="EEL38" s="186"/>
      <c r="EEM38" s="186"/>
      <c r="EEN38" s="187"/>
      <c r="EEO38" s="188"/>
      <c r="EEP38" s="186"/>
      <c r="EEQ38" s="186"/>
      <c r="EER38" s="196"/>
      <c r="EES38" s="182"/>
      <c r="EET38" s="183"/>
      <c r="EEU38" s="184"/>
      <c r="EEV38" s="185"/>
      <c r="EEW38" s="186"/>
      <c r="EEX38" s="186"/>
      <c r="EEY38" s="186"/>
      <c r="EEZ38" s="187"/>
      <c r="EFA38" s="188"/>
      <c r="EFB38" s="186"/>
      <c r="EFC38" s="186"/>
      <c r="EFD38" s="196"/>
      <c r="EFE38" s="182"/>
      <c r="EFF38" s="183"/>
      <c r="EFG38" s="184"/>
      <c r="EFH38" s="185"/>
      <c r="EFI38" s="186"/>
      <c r="EFJ38" s="186"/>
      <c r="EFK38" s="186"/>
      <c r="EFL38" s="187"/>
      <c r="EFM38" s="188"/>
      <c r="EFN38" s="186"/>
      <c r="EFO38" s="186"/>
      <c r="EFP38" s="196"/>
      <c r="EFQ38" s="182"/>
      <c r="EFR38" s="183"/>
      <c r="EFS38" s="184"/>
      <c r="EFT38" s="185"/>
      <c r="EFU38" s="186"/>
      <c r="EFV38" s="186"/>
      <c r="EFW38" s="186"/>
      <c r="EFX38" s="187"/>
      <c r="EFY38" s="188"/>
      <c r="EFZ38" s="186"/>
      <c r="EGA38" s="186"/>
      <c r="EGB38" s="196"/>
      <c r="EGC38" s="182"/>
      <c r="EGD38" s="183"/>
      <c r="EGE38" s="184"/>
      <c r="EGF38" s="185"/>
      <c r="EGG38" s="186"/>
      <c r="EGH38" s="186"/>
      <c r="EGI38" s="186"/>
      <c r="EGJ38" s="187"/>
      <c r="EGK38" s="188"/>
      <c r="EGL38" s="186"/>
      <c r="EGM38" s="186"/>
      <c r="EGN38" s="196"/>
      <c r="EGO38" s="182"/>
      <c r="EGP38" s="183"/>
      <c r="EGQ38" s="184"/>
      <c r="EGR38" s="185"/>
      <c r="EGS38" s="186"/>
      <c r="EGT38" s="186"/>
      <c r="EGU38" s="186"/>
      <c r="EGV38" s="187"/>
      <c r="EGW38" s="188"/>
      <c r="EGX38" s="186"/>
      <c r="EGY38" s="186"/>
      <c r="EGZ38" s="196"/>
      <c r="EHA38" s="182"/>
      <c r="EHB38" s="183"/>
      <c r="EHC38" s="184"/>
      <c r="EHD38" s="185"/>
      <c r="EHE38" s="186"/>
      <c r="EHF38" s="186"/>
      <c r="EHG38" s="186"/>
      <c r="EHH38" s="187"/>
      <c r="EHI38" s="188"/>
      <c r="EHJ38" s="186"/>
      <c r="EHK38" s="186"/>
      <c r="EHL38" s="196"/>
      <c r="EHM38" s="182"/>
      <c r="EHN38" s="183"/>
      <c r="EHO38" s="184"/>
      <c r="EHP38" s="185"/>
      <c r="EHQ38" s="186"/>
      <c r="EHR38" s="186"/>
      <c r="EHS38" s="186"/>
      <c r="EHT38" s="187"/>
      <c r="EHU38" s="188"/>
      <c r="EHV38" s="186"/>
      <c r="EHW38" s="186"/>
      <c r="EHX38" s="196"/>
      <c r="EHY38" s="182"/>
      <c r="EHZ38" s="183"/>
      <c r="EIA38" s="184"/>
      <c r="EIB38" s="185"/>
      <c r="EIC38" s="186"/>
      <c r="EID38" s="186"/>
      <c r="EIE38" s="186"/>
      <c r="EIF38" s="187"/>
      <c r="EIG38" s="188"/>
      <c r="EIH38" s="186"/>
      <c r="EII38" s="186"/>
      <c r="EIJ38" s="196"/>
      <c r="EIK38" s="182"/>
      <c r="EIL38" s="183"/>
      <c r="EIM38" s="184"/>
      <c r="EIN38" s="185"/>
      <c r="EIO38" s="186"/>
      <c r="EIP38" s="186"/>
      <c r="EIQ38" s="186"/>
      <c r="EIR38" s="187"/>
      <c r="EIS38" s="188"/>
      <c r="EIT38" s="186"/>
      <c r="EIU38" s="186"/>
      <c r="EIV38" s="196"/>
      <c r="EIW38" s="182"/>
      <c r="EIX38" s="183"/>
      <c r="EIY38" s="184"/>
      <c r="EIZ38" s="185"/>
      <c r="EJA38" s="186"/>
      <c r="EJB38" s="186"/>
      <c r="EJC38" s="186"/>
      <c r="EJD38" s="187"/>
      <c r="EJE38" s="188"/>
      <c r="EJF38" s="186"/>
      <c r="EJG38" s="186"/>
      <c r="EJH38" s="196"/>
      <c r="EJI38" s="182"/>
      <c r="EJJ38" s="183"/>
      <c r="EJK38" s="184"/>
      <c r="EJL38" s="185"/>
      <c r="EJM38" s="186"/>
      <c r="EJN38" s="186"/>
      <c r="EJO38" s="186"/>
      <c r="EJP38" s="187"/>
      <c r="EJQ38" s="188"/>
      <c r="EJR38" s="186"/>
      <c r="EJS38" s="186"/>
      <c r="EJT38" s="196"/>
      <c r="EJU38" s="182"/>
      <c r="EJV38" s="183"/>
      <c r="EJW38" s="184"/>
      <c r="EJX38" s="185"/>
      <c r="EJY38" s="186"/>
      <c r="EJZ38" s="186"/>
      <c r="EKA38" s="186"/>
      <c r="EKB38" s="187"/>
      <c r="EKC38" s="188"/>
      <c r="EKD38" s="186"/>
      <c r="EKE38" s="186"/>
      <c r="EKF38" s="196"/>
      <c r="EKG38" s="182"/>
      <c r="EKH38" s="183"/>
      <c r="EKI38" s="184"/>
      <c r="EKJ38" s="185"/>
      <c r="EKK38" s="186"/>
      <c r="EKL38" s="186"/>
      <c r="EKM38" s="186"/>
      <c r="EKN38" s="187"/>
      <c r="EKO38" s="188"/>
      <c r="EKP38" s="186"/>
      <c r="EKQ38" s="186"/>
      <c r="EKR38" s="196"/>
      <c r="EKS38" s="182"/>
      <c r="EKT38" s="183"/>
      <c r="EKU38" s="184"/>
      <c r="EKV38" s="185"/>
      <c r="EKW38" s="186"/>
      <c r="EKX38" s="186"/>
      <c r="EKY38" s="186"/>
      <c r="EKZ38" s="187"/>
      <c r="ELA38" s="188"/>
      <c r="ELB38" s="186"/>
      <c r="ELC38" s="186"/>
      <c r="ELD38" s="196"/>
      <c r="ELE38" s="182"/>
      <c r="ELF38" s="183"/>
      <c r="ELG38" s="184"/>
      <c r="ELH38" s="185"/>
      <c r="ELI38" s="186"/>
      <c r="ELJ38" s="186"/>
      <c r="ELK38" s="186"/>
      <c r="ELL38" s="187"/>
      <c r="ELM38" s="188"/>
      <c r="ELN38" s="186"/>
      <c r="ELO38" s="186"/>
      <c r="ELP38" s="196"/>
      <c r="ELQ38" s="182"/>
      <c r="ELR38" s="183"/>
      <c r="ELS38" s="184"/>
      <c r="ELT38" s="185"/>
      <c r="ELU38" s="186"/>
      <c r="ELV38" s="186"/>
      <c r="ELW38" s="186"/>
      <c r="ELX38" s="187"/>
      <c r="ELY38" s="188"/>
      <c r="ELZ38" s="186"/>
      <c r="EMA38" s="186"/>
      <c r="EMB38" s="196"/>
      <c r="EMC38" s="182"/>
      <c r="EMD38" s="183"/>
      <c r="EME38" s="184"/>
      <c r="EMF38" s="185"/>
      <c r="EMG38" s="186"/>
      <c r="EMH38" s="186"/>
      <c r="EMI38" s="186"/>
      <c r="EMJ38" s="187"/>
      <c r="EMK38" s="188"/>
      <c r="EML38" s="186"/>
      <c r="EMM38" s="186"/>
      <c r="EMN38" s="196"/>
      <c r="EMO38" s="182"/>
      <c r="EMP38" s="183"/>
      <c r="EMQ38" s="184"/>
      <c r="EMR38" s="185"/>
      <c r="EMS38" s="186"/>
      <c r="EMT38" s="186"/>
      <c r="EMU38" s="186"/>
      <c r="EMV38" s="187"/>
      <c r="EMW38" s="188"/>
      <c r="EMX38" s="186"/>
      <c r="EMY38" s="186"/>
      <c r="EMZ38" s="196"/>
      <c r="ENA38" s="182"/>
      <c r="ENB38" s="183"/>
      <c r="ENC38" s="184"/>
      <c r="END38" s="185"/>
      <c r="ENE38" s="186"/>
      <c r="ENF38" s="186"/>
      <c r="ENG38" s="186"/>
      <c r="ENH38" s="187"/>
      <c r="ENI38" s="188"/>
      <c r="ENJ38" s="186"/>
      <c r="ENK38" s="186"/>
      <c r="ENL38" s="196"/>
      <c r="ENM38" s="182"/>
      <c r="ENN38" s="183"/>
      <c r="ENO38" s="184"/>
      <c r="ENP38" s="185"/>
      <c r="ENQ38" s="186"/>
      <c r="ENR38" s="186"/>
      <c r="ENS38" s="186"/>
      <c r="ENT38" s="187"/>
      <c r="ENU38" s="188"/>
      <c r="ENV38" s="186"/>
      <c r="ENW38" s="186"/>
      <c r="ENX38" s="196"/>
      <c r="ENY38" s="182"/>
      <c r="ENZ38" s="183"/>
      <c r="EOA38" s="184"/>
      <c r="EOB38" s="185"/>
      <c r="EOC38" s="186"/>
      <c r="EOD38" s="186"/>
      <c r="EOE38" s="186"/>
      <c r="EOF38" s="187"/>
      <c r="EOG38" s="188"/>
      <c r="EOH38" s="186"/>
      <c r="EOI38" s="186"/>
      <c r="EOJ38" s="196"/>
      <c r="EOK38" s="182"/>
      <c r="EOL38" s="183"/>
      <c r="EOM38" s="184"/>
      <c r="EON38" s="185"/>
      <c r="EOO38" s="186"/>
      <c r="EOP38" s="186"/>
      <c r="EOQ38" s="186"/>
      <c r="EOR38" s="187"/>
      <c r="EOS38" s="188"/>
      <c r="EOT38" s="186"/>
      <c r="EOU38" s="186"/>
      <c r="EOV38" s="196"/>
      <c r="EOW38" s="182"/>
      <c r="EOX38" s="183"/>
      <c r="EOY38" s="184"/>
      <c r="EOZ38" s="185"/>
      <c r="EPA38" s="186"/>
      <c r="EPB38" s="186"/>
      <c r="EPC38" s="186"/>
      <c r="EPD38" s="187"/>
      <c r="EPE38" s="188"/>
      <c r="EPF38" s="186"/>
      <c r="EPG38" s="186"/>
      <c r="EPH38" s="196"/>
      <c r="EPI38" s="182"/>
      <c r="EPJ38" s="183"/>
      <c r="EPK38" s="184"/>
      <c r="EPL38" s="185"/>
      <c r="EPM38" s="186"/>
      <c r="EPN38" s="186"/>
      <c r="EPO38" s="186"/>
      <c r="EPP38" s="187"/>
      <c r="EPQ38" s="188"/>
      <c r="EPR38" s="186"/>
      <c r="EPS38" s="186"/>
      <c r="EPT38" s="196"/>
      <c r="EPU38" s="182"/>
      <c r="EPV38" s="183"/>
      <c r="EPW38" s="184"/>
      <c r="EPX38" s="185"/>
      <c r="EPY38" s="186"/>
      <c r="EPZ38" s="186"/>
      <c r="EQA38" s="186"/>
      <c r="EQB38" s="187"/>
      <c r="EQC38" s="188"/>
      <c r="EQD38" s="186"/>
      <c r="EQE38" s="186"/>
      <c r="EQF38" s="196"/>
      <c r="EQG38" s="182"/>
      <c r="EQH38" s="183"/>
      <c r="EQI38" s="184"/>
      <c r="EQJ38" s="185"/>
      <c r="EQK38" s="186"/>
      <c r="EQL38" s="186"/>
      <c r="EQM38" s="186"/>
      <c r="EQN38" s="187"/>
      <c r="EQO38" s="188"/>
      <c r="EQP38" s="186"/>
      <c r="EQQ38" s="186"/>
      <c r="EQR38" s="196"/>
      <c r="EQS38" s="182"/>
      <c r="EQT38" s="183"/>
      <c r="EQU38" s="184"/>
      <c r="EQV38" s="185"/>
      <c r="EQW38" s="186"/>
      <c r="EQX38" s="186"/>
      <c r="EQY38" s="186"/>
      <c r="EQZ38" s="187"/>
      <c r="ERA38" s="188"/>
      <c r="ERB38" s="186"/>
      <c r="ERC38" s="186"/>
      <c r="ERD38" s="196"/>
      <c r="ERE38" s="182"/>
      <c r="ERF38" s="183"/>
      <c r="ERG38" s="184"/>
      <c r="ERH38" s="185"/>
      <c r="ERI38" s="186"/>
      <c r="ERJ38" s="186"/>
      <c r="ERK38" s="186"/>
      <c r="ERL38" s="187"/>
      <c r="ERM38" s="188"/>
      <c r="ERN38" s="186"/>
      <c r="ERO38" s="186"/>
      <c r="ERP38" s="196"/>
      <c r="ERQ38" s="182"/>
      <c r="ERR38" s="183"/>
      <c r="ERS38" s="184"/>
      <c r="ERT38" s="185"/>
      <c r="ERU38" s="186"/>
      <c r="ERV38" s="186"/>
      <c r="ERW38" s="186"/>
      <c r="ERX38" s="187"/>
      <c r="ERY38" s="188"/>
      <c r="ERZ38" s="186"/>
      <c r="ESA38" s="186"/>
      <c r="ESB38" s="196"/>
      <c r="ESC38" s="182"/>
      <c r="ESD38" s="183"/>
      <c r="ESE38" s="184"/>
      <c r="ESF38" s="185"/>
      <c r="ESG38" s="186"/>
      <c r="ESH38" s="186"/>
      <c r="ESI38" s="186"/>
      <c r="ESJ38" s="187"/>
      <c r="ESK38" s="188"/>
      <c r="ESL38" s="186"/>
      <c r="ESM38" s="186"/>
      <c r="ESN38" s="196"/>
      <c r="ESO38" s="182"/>
      <c r="ESP38" s="183"/>
      <c r="ESQ38" s="184"/>
      <c r="ESR38" s="185"/>
      <c r="ESS38" s="186"/>
      <c r="EST38" s="186"/>
      <c r="ESU38" s="186"/>
      <c r="ESV38" s="187"/>
      <c r="ESW38" s="188"/>
      <c r="ESX38" s="186"/>
      <c r="ESY38" s="186"/>
      <c r="ESZ38" s="196"/>
      <c r="ETA38" s="182"/>
      <c r="ETB38" s="183"/>
      <c r="ETC38" s="184"/>
      <c r="ETD38" s="185"/>
      <c r="ETE38" s="186"/>
      <c r="ETF38" s="186"/>
      <c r="ETG38" s="186"/>
      <c r="ETH38" s="187"/>
      <c r="ETI38" s="188"/>
      <c r="ETJ38" s="186"/>
      <c r="ETK38" s="186"/>
      <c r="ETL38" s="196"/>
      <c r="ETM38" s="182"/>
      <c r="ETN38" s="183"/>
      <c r="ETO38" s="184"/>
      <c r="ETP38" s="185"/>
      <c r="ETQ38" s="186"/>
      <c r="ETR38" s="186"/>
      <c r="ETS38" s="186"/>
      <c r="ETT38" s="187"/>
      <c r="ETU38" s="188"/>
      <c r="ETV38" s="186"/>
      <c r="ETW38" s="186"/>
      <c r="ETX38" s="196"/>
      <c r="ETY38" s="182"/>
      <c r="ETZ38" s="183"/>
      <c r="EUA38" s="184"/>
      <c r="EUB38" s="185"/>
      <c r="EUC38" s="186"/>
      <c r="EUD38" s="186"/>
      <c r="EUE38" s="186"/>
      <c r="EUF38" s="187"/>
      <c r="EUG38" s="188"/>
      <c r="EUH38" s="186"/>
      <c r="EUI38" s="186"/>
      <c r="EUJ38" s="196"/>
      <c r="EUK38" s="182"/>
      <c r="EUL38" s="183"/>
      <c r="EUM38" s="184"/>
      <c r="EUN38" s="185"/>
      <c r="EUO38" s="186"/>
      <c r="EUP38" s="186"/>
      <c r="EUQ38" s="186"/>
      <c r="EUR38" s="187"/>
      <c r="EUS38" s="188"/>
      <c r="EUT38" s="186"/>
      <c r="EUU38" s="186"/>
      <c r="EUV38" s="196"/>
      <c r="EUW38" s="182"/>
      <c r="EUX38" s="183"/>
      <c r="EUY38" s="184"/>
      <c r="EUZ38" s="185"/>
      <c r="EVA38" s="186"/>
      <c r="EVB38" s="186"/>
      <c r="EVC38" s="186"/>
      <c r="EVD38" s="187"/>
      <c r="EVE38" s="188"/>
      <c r="EVF38" s="186"/>
      <c r="EVG38" s="186"/>
      <c r="EVH38" s="196"/>
      <c r="EVI38" s="182"/>
      <c r="EVJ38" s="183"/>
      <c r="EVK38" s="184"/>
      <c r="EVL38" s="185"/>
      <c r="EVM38" s="186"/>
      <c r="EVN38" s="186"/>
      <c r="EVO38" s="186"/>
      <c r="EVP38" s="187"/>
      <c r="EVQ38" s="188"/>
      <c r="EVR38" s="186"/>
      <c r="EVS38" s="186"/>
      <c r="EVT38" s="196"/>
      <c r="EVU38" s="182"/>
      <c r="EVV38" s="183"/>
      <c r="EVW38" s="184"/>
      <c r="EVX38" s="185"/>
      <c r="EVY38" s="186"/>
      <c r="EVZ38" s="186"/>
      <c r="EWA38" s="186"/>
      <c r="EWB38" s="187"/>
      <c r="EWC38" s="188"/>
      <c r="EWD38" s="186"/>
      <c r="EWE38" s="186"/>
      <c r="EWF38" s="196"/>
      <c r="EWG38" s="182"/>
      <c r="EWH38" s="183"/>
      <c r="EWI38" s="184"/>
      <c r="EWJ38" s="185"/>
      <c r="EWK38" s="186"/>
      <c r="EWL38" s="186"/>
      <c r="EWM38" s="186"/>
      <c r="EWN38" s="187"/>
      <c r="EWO38" s="188"/>
      <c r="EWP38" s="186"/>
      <c r="EWQ38" s="186"/>
      <c r="EWR38" s="196"/>
      <c r="EWS38" s="182"/>
      <c r="EWT38" s="183"/>
      <c r="EWU38" s="184"/>
      <c r="EWV38" s="185"/>
      <c r="EWW38" s="186"/>
      <c r="EWX38" s="186"/>
      <c r="EWY38" s="186"/>
      <c r="EWZ38" s="187"/>
      <c r="EXA38" s="188"/>
      <c r="EXB38" s="186"/>
      <c r="EXC38" s="186"/>
      <c r="EXD38" s="196"/>
      <c r="EXE38" s="182"/>
      <c r="EXF38" s="183"/>
      <c r="EXG38" s="184"/>
      <c r="EXH38" s="185"/>
      <c r="EXI38" s="186"/>
      <c r="EXJ38" s="186"/>
      <c r="EXK38" s="186"/>
      <c r="EXL38" s="187"/>
      <c r="EXM38" s="188"/>
      <c r="EXN38" s="186"/>
      <c r="EXO38" s="186"/>
      <c r="EXP38" s="196"/>
      <c r="EXQ38" s="182"/>
      <c r="EXR38" s="183"/>
      <c r="EXS38" s="184"/>
      <c r="EXT38" s="185"/>
      <c r="EXU38" s="186"/>
      <c r="EXV38" s="186"/>
      <c r="EXW38" s="186"/>
      <c r="EXX38" s="187"/>
      <c r="EXY38" s="188"/>
      <c r="EXZ38" s="186"/>
      <c r="EYA38" s="186"/>
      <c r="EYB38" s="196"/>
      <c r="EYC38" s="182"/>
      <c r="EYD38" s="183"/>
      <c r="EYE38" s="184"/>
      <c r="EYF38" s="185"/>
      <c r="EYG38" s="186"/>
      <c r="EYH38" s="186"/>
      <c r="EYI38" s="186"/>
      <c r="EYJ38" s="187"/>
      <c r="EYK38" s="188"/>
      <c r="EYL38" s="186"/>
      <c r="EYM38" s="186"/>
      <c r="EYN38" s="196"/>
      <c r="EYO38" s="182"/>
      <c r="EYP38" s="183"/>
      <c r="EYQ38" s="184"/>
      <c r="EYR38" s="185"/>
      <c r="EYS38" s="186"/>
      <c r="EYT38" s="186"/>
      <c r="EYU38" s="186"/>
      <c r="EYV38" s="187"/>
      <c r="EYW38" s="188"/>
      <c r="EYX38" s="186"/>
      <c r="EYY38" s="186"/>
      <c r="EYZ38" s="196"/>
      <c r="EZA38" s="182"/>
      <c r="EZB38" s="183"/>
      <c r="EZC38" s="184"/>
      <c r="EZD38" s="185"/>
      <c r="EZE38" s="186"/>
      <c r="EZF38" s="186"/>
      <c r="EZG38" s="186"/>
      <c r="EZH38" s="187"/>
      <c r="EZI38" s="188"/>
      <c r="EZJ38" s="186"/>
      <c r="EZK38" s="186"/>
      <c r="EZL38" s="196"/>
      <c r="EZM38" s="182"/>
      <c r="EZN38" s="183"/>
      <c r="EZO38" s="184"/>
      <c r="EZP38" s="185"/>
      <c r="EZQ38" s="186"/>
      <c r="EZR38" s="186"/>
      <c r="EZS38" s="186"/>
      <c r="EZT38" s="187"/>
      <c r="EZU38" s="188"/>
      <c r="EZV38" s="186"/>
      <c r="EZW38" s="186"/>
      <c r="EZX38" s="196"/>
      <c r="EZY38" s="182"/>
      <c r="EZZ38" s="183"/>
      <c r="FAA38" s="184"/>
      <c r="FAB38" s="185"/>
      <c r="FAC38" s="186"/>
      <c r="FAD38" s="186"/>
      <c r="FAE38" s="186"/>
      <c r="FAF38" s="187"/>
      <c r="FAG38" s="188"/>
      <c r="FAH38" s="186"/>
      <c r="FAI38" s="186"/>
      <c r="FAJ38" s="196"/>
      <c r="FAK38" s="182"/>
      <c r="FAL38" s="183"/>
      <c r="FAM38" s="184"/>
      <c r="FAN38" s="185"/>
      <c r="FAO38" s="186"/>
      <c r="FAP38" s="186"/>
      <c r="FAQ38" s="186"/>
      <c r="FAR38" s="187"/>
      <c r="FAS38" s="188"/>
      <c r="FAT38" s="186"/>
      <c r="FAU38" s="186"/>
      <c r="FAV38" s="196"/>
      <c r="FAW38" s="182"/>
      <c r="FAX38" s="183"/>
      <c r="FAY38" s="184"/>
      <c r="FAZ38" s="185"/>
      <c r="FBA38" s="186"/>
      <c r="FBB38" s="186"/>
      <c r="FBC38" s="186"/>
      <c r="FBD38" s="187"/>
      <c r="FBE38" s="188"/>
      <c r="FBF38" s="186"/>
      <c r="FBG38" s="186"/>
      <c r="FBH38" s="196"/>
      <c r="FBI38" s="182"/>
      <c r="FBJ38" s="183"/>
      <c r="FBK38" s="184"/>
      <c r="FBL38" s="185"/>
      <c r="FBM38" s="186"/>
      <c r="FBN38" s="186"/>
      <c r="FBO38" s="186"/>
      <c r="FBP38" s="187"/>
      <c r="FBQ38" s="188"/>
      <c r="FBR38" s="186"/>
      <c r="FBS38" s="186"/>
      <c r="FBT38" s="196"/>
      <c r="FBU38" s="182"/>
      <c r="FBV38" s="183"/>
      <c r="FBW38" s="184"/>
      <c r="FBX38" s="185"/>
      <c r="FBY38" s="186"/>
      <c r="FBZ38" s="186"/>
      <c r="FCA38" s="186"/>
      <c r="FCB38" s="187"/>
      <c r="FCC38" s="188"/>
      <c r="FCD38" s="186"/>
      <c r="FCE38" s="186"/>
      <c r="FCF38" s="196"/>
      <c r="FCG38" s="182"/>
      <c r="FCH38" s="183"/>
      <c r="FCI38" s="184"/>
      <c r="FCJ38" s="185"/>
      <c r="FCK38" s="186"/>
      <c r="FCL38" s="186"/>
      <c r="FCM38" s="186"/>
      <c r="FCN38" s="187"/>
      <c r="FCO38" s="188"/>
      <c r="FCP38" s="186"/>
      <c r="FCQ38" s="186"/>
      <c r="FCR38" s="196"/>
      <c r="FCS38" s="182"/>
      <c r="FCT38" s="183"/>
      <c r="FCU38" s="184"/>
      <c r="FCV38" s="185"/>
      <c r="FCW38" s="186"/>
      <c r="FCX38" s="186"/>
      <c r="FCY38" s="186"/>
      <c r="FCZ38" s="187"/>
      <c r="FDA38" s="188"/>
      <c r="FDB38" s="186"/>
      <c r="FDC38" s="186"/>
      <c r="FDD38" s="196"/>
      <c r="FDE38" s="182"/>
      <c r="FDF38" s="183"/>
      <c r="FDG38" s="184"/>
      <c r="FDH38" s="185"/>
      <c r="FDI38" s="186"/>
      <c r="FDJ38" s="186"/>
      <c r="FDK38" s="186"/>
      <c r="FDL38" s="187"/>
      <c r="FDM38" s="188"/>
      <c r="FDN38" s="186"/>
      <c r="FDO38" s="186"/>
      <c r="FDP38" s="196"/>
      <c r="FDQ38" s="182"/>
      <c r="FDR38" s="183"/>
      <c r="FDS38" s="184"/>
      <c r="FDT38" s="185"/>
      <c r="FDU38" s="186"/>
      <c r="FDV38" s="186"/>
      <c r="FDW38" s="186"/>
      <c r="FDX38" s="187"/>
      <c r="FDY38" s="188"/>
      <c r="FDZ38" s="186"/>
      <c r="FEA38" s="186"/>
      <c r="FEB38" s="196"/>
      <c r="FEC38" s="182"/>
      <c r="FED38" s="183"/>
      <c r="FEE38" s="184"/>
      <c r="FEF38" s="185"/>
      <c r="FEG38" s="186"/>
      <c r="FEH38" s="186"/>
      <c r="FEI38" s="186"/>
      <c r="FEJ38" s="187"/>
      <c r="FEK38" s="188"/>
      <c r="FEL38" s="186"/>
      <c r="FEM38" s="186"/>
      <c r="FEN38" s="196"/>
      <c r="FEO38" s="182"/>
      <c r="FEP38" s="183"/>
      <c r="FEQ38" s="184"/>
      <c r="FER38" s="185"/>
      <c r="FES38" s="186"/>
      <c r="FET38" s="186"/>
      <c r="FEU38" s="186"/>
      <c r="FEV38" s="187"/>
      <c r="FEW38" s="188"/>
      <c r="FEX38" s="186"/>
      <c r="FEY38" s="186"/>
      <c r="FEZ38" s="196"/>
      <c r="FFA38" s="182"/>
      <c r="FFB38" s="183"/>
      <c r="FFC38" s="184"/>
      <c r="FFD38" s="185"/>
      <c r="FFE38" s="186"/>
      <c r="FFF38" s="186"/>
      <c r="FFG38" s="186"/>
      <c r="FFH38" s="187"/>
      <c r="FFI38" s="188"/>
      <c r="FFJ38" s="186"/>
      <c r="FFK38" s="186"/>
      <c r="FFL38" s="196"/>
      <c r="FFM38" s="182"/>
      <c r="FFN38" s="183"/>
      <c r="FFO38" s="184"/>
      <c r="FFP38" s="185"/>
      <c r="FFQ38" s="186"/>
      <c r="FFR38" s="186"/>
      <c r="FFS38" s="186"/>
      <c r="FFT38" s="187"/>
      <c r="FFU38" s="188"/>
      <c r="FFV38" s="186"/>
      <c r="FFW38" s="186"/>
      <c r="FFX38" s="196"/>
      <c r="FFY38" s="182"/>
      <c r="FFZ38" s="183"/>
      <c r="FGA38" s="184"/>
      <c r="FGB38" s="185"/>
      <c r="FGC38" s="186"/>
      <c r="FGD38" s="186"/>
      <c r="FGE38" s="186"/>
      <c r="FGF38" s="187"/>
      <c r="FGG38" s="188"/>
      <c r="FGH38" s="186"/>
      <c r="FGI38" s="186"/>
      <c r="FGJ38" s="196"/>
      <c r="FGK38" s="182"/>
      <c r="FGL38" s="183"/>
      <c r="FGM38" s="184"/>
      <c r="FGN38" s="185"/>
      <c r="FGO38" s="186"/>
      <c r="FGP38" s="186"/>
      <c r="FGQ38" s="186"/>
      <c r="FGR38" s="187"/>
      <c r="FGS38" s="188"/>
      <c r="FGT38" s="186"/>
      <c r="FGU38" s="186"/>
      <c r="FGV38" s="196"/>
      <c r="FGW38" s="182"/>
      <c r="FGX38" s="183"/>
      <c r="FGY38" s="184"/>
      <c r="FGZ38" s="185"/>
      <c r="FHA38" s="186"/>
      <c r="FHB38" s="186"/>
      <c r="FHC38" s="186"/>
      <c r="FHD38" s="187"/>
      <c r="FHE38" s="188"/>
      <c r="FHF38" s="186"/>
      <c r="FHG38" s="186"/>
      <c r="FHH38" s="196"/>
      <c r="FHI38" s="182"/>
      <c r="FHJ38" s="183"/>
      <c r="FHK38" s="184"/>
      <c r="FHL38" s="185"/>
      <c r="FHM38" s="186"/>
      <c r="FHN38" s="186"/>
      <c r="FHO38" s="186"/>
      <c r="FHP38" s="187"/>
      <c r="FHQ38" s="188"/>
      <c r="FHR38" s="186"/>
      <c r="FHS38" s="186"/>
      <c r="FHT38" s="196"/>
      <c r="FHU38" s="182"/>
      <c r="FHV38" s="183"/>
      <c r="FHW38" s="184"/>
      <c r="FHX38" s="185"/>
      <c r="FHY38" s="186"/>
      <c r="FHZ38" s="186"/>
      <c r="FIA38" s="186"/>
      <c r="FIB38" s="187"/>
      <c r="FIC38" s="188"/>
      <c r="FID38" s="186"/>
      <c r="FIE38" s="186"/>
      <c r="FIF38" s="196"/>
      <c r="FIG38" s="182"/>
      <c r="FIH38" s="183"/>
      <c r="FII38" s="184"/>
      <c r="FIJ38" s="185"/>
      <c r="FIK38" s="186"/>
      <c r="FIL38" s="186"/>
      <c r="FIM38" s="186"/>
      <c r="FIN38" s="187"/>
      <c r="FIO38" s="188"/>
      <c r="FIP38" s="186"/>
      <c r="FIQ38" s="186"/>
      <c r="FIR38" s="196"/>
      <c r="FIS38" s="182"/>
      <c r="FIT38" s="183"/>
      <c r="FIU38" s="184"/>
      <c r="FIV38" s="185"/>
      <c r="FIW38" s="186"/>
      <c r="FIX38" s="186"/>
      <c r="FIY38" s="186"/>
      <c r="FIZ38" s="187"/>
      <c r="FJA38" s="188"/>
      <c r="FJB38" s="186"/>
      <c r="FJC38" s="186"/>
      <c r="FJD38" s="196"/>
      <c r="FJE38" s="182"/>
      <c r="FJF38" s="183"/>
      <c r="FJG38" s="184"/>
      <c r="FJH38" s="185"/>
      <c r="FJI38" s="186"/>
      <c r="FJJ38" s="186"/>
      <c r="FJK38" s="186"/>
      <c r="FJL38" s="187"/>
      <c r="FJM38" s="188"/>
      <c r="FJN38" s="186"/>
      <c r="FJO38" s="186"/>
      <c r="FJP38" s="196"/>
      <c r="FJQ38" s="182"/>
      <c r="FJR38" s="183"/>
      <c r="FJS38" s="184"/>
      <c r="FJT38" s="185"/>
      <c r="FJU38" s="186"/>
      <c r="FJV38" s="186"/>
      <c r="FJW38" s="186"/>
      <c r="FJX38" s="187"/>
      <c r="FJY38" s="188"/>
      <c r="FJZ38" s="186"/>
      <c r="FKA38" s="186"/>
      <c r="FKB38" s="196"/>
      <c r="FKC38" s="182"/>
      <c r="FKD38" s="183"/>
      <c r="FKE38" s="184"/>
      <c r="FKF38" s="185"/>
      <c r="FKG38" s="186"/>
      <c r="FKH38" s="186"/>
      <c r="FKI38" s="186"/>
      <c r="FKJ38" s="187"/>
      <c r="FKK38" s="188"/>
      <c r="FKL38" s="186"/>
      <c r="FKM38" s="186"/>
      <c r="FKN38" s="196"/>
      <c r="FKO38" s="182"/>
      <c r="FKP38" s="183"/>
      <c r="FKQ38" s="184"/>
      <c r="FKR38" s="185"/>
      <c r="FKS38" s="186"/>
      <c r="FKT38" s="186"/>
      <c r="FKU38" s="186"/>
      <c r="FKV38" s="187"/>
      <c r="FKW38" s="188"/>
      <c r="FKX38" s="186"/>
      <c r="FKY38" s="186"/>
      <c r="FKZ38" s="196"/>
      <c r="FLA38" s="182"/>
      <c r="FLB38" s="183"/>
      <c r="FLC38" s="184"/>
      <c r="FLD38" s="185"/>
      <c r="FLE38" s="186"/>
      <c r="FLF38" s="186"/>
      <c r="FLG38" s="186"/>
      <c r="FLH38" s="187"/>
      <c r="FLI38" s="188"/>
      <c r="FLJ38" s="186"/>
      <c r="FLK38" s="186"/>
      <c r="FLL38" s="196"/>
      <c r="FLM38" s="182"/>
      <c r="FLN38" s="183"/>
      <c r="FLO38" s="184"/>
      <c r="FLP38" s="185"/>
      <c r="FLQ38" s="186"/>
      <c r="FLR38" s="186"/>
      <c r="FLS38" s="186"/>
      <c r="FLT38" s="187"/>
      <c r="FLU38" s="188"/>
      <c r="FLV38" s="186"/>
      <c r="FLW38" s="186"/>
      <c r="FLX38" s="196"/>
      <c r="FLY38" s="182"/>
      <c r="FLZ38" s="183"/>
      <c r="FMA38" s="184"/>
      <c r="FMB38" s="185"/>
      <c r="FMC38" s="186"/>
      <c r="FMD38" s="186"/>
      <c r="FME38" s="186"/>
      <c r="FMF38" s="187"/>
      <c r="FMG38" s="188"/>
      <c r="FMH38" s="186"/>
      <c r="FMI38" s="186"/>
      <c r="FMJ38" s="196"/>
      <c r="FMK38" s="182"/>
      <c r="FML38" s="183"/>
      <c r="FMM38" s="184"/>
      <c r="FMN38" s="185"/>
      <c r="FMO38" s="186"/>
      <c r="FMP38" s="186"/>
      <c r="FMQ38" s="186"/>
      <c r="FMR38" s="187"/>
      <c r="FMS38" s="188"/>
      <c r="FMT38" s="186"/>
      <c r="FMU38" s="186"/>
      <c r="FMV38" s="196"/>
      <c r="FMW38" s="182"/>
      <c r="FMX38" s="183"/>
      <c r="FMY38" s="184"/>
      <c r="FMZ38" s="185"/>
      <c r="FNA38" s="186"/>
      <c r="FNB38" s="186"/>
      <c r="FNC38" s="186"/>
      <c r="FND38" s="187"/>
      <c r="FNE38" s="188"/>
      <c r="FNF38" s="186"/>
      <c r="FNG38" s="186"/>
      <c r="FNH38" s="196"/>
      <c r="FNI38" s="182"/>
      <c r="FNJ38" s="183"/>
      <c r="FNK38" s="184"/>
      <c r="FNL38" s="185"/>
      <c r="FNM38" s="186"/>
      <c r="FNN38" s="186"/>
      <c r="FNO38" s="186"/>
      <c r="FNP38" s="187"/>
      <c r="FNQ38" s="188"/>
      <c r="FNR38" s="186"/>
      <c r="FNS38" s="186"/>
      <c r="FNT38" s="196"/>
      <c r="FNU38" s="182"/>
      <c r="FNV38" s="183"/>
      <c r="FNW38" s="184"/>
      <c r="FNX38" s="185"/>
      <c r="FNY38" s="186"/>
      <c r="FNZ38" s="186"/>
      <c r="FOA38" s="186"/>
      <c r="FOB38" s="187"/>
      <c r="FOC38" s="188"/>
      <c r="FOD38" s="186"/>
      <c r="FOE38" s="186"/>
      <c r="FOF38" s="196"/>
      <c r="FOG38" s="182"/>
      <c r="FOH38" s="183"/>
      <c r="FOI38" s="184"/>
      <c r="FOJ38" s="185"/>
      <c r="FOK38" s="186"/>
      <c r="FOL38" s="186"/>
      <c r="FOM38" s="186"/>
      <c r="FON38" s="187"/>
      <c r="FOO38" s="188"/>
      <c r="FOP38" s="186"/>
      <c r="FOQ38" s="186"/>
      <c r="FOR38" s="196"/>
      <c r="FOS38" s="182"/>
      <c r="FOT38" s="183"/>
      <c r="FOU38" s="184"/>
      <c r="FOV38" s="185"/>
      <c r="FOW38" s="186"/>
      <c r="FOX38" s="186"/>
      <c r="FOY38" s="186"/>
      <c r="FOZ38" s="187"/>
      <c r="FPA38" s="188"/>
      <c r="FPB38" s="186"/>
      <c r="FPC38" s="186"/>
      <c r="FPD38" s="196"/>
      <c r="FPE38" s="182"/>
      <c r="FPF38" s="183"/>
      <c r="FPG38" s="184"/>
      <c r="FPH38" s="185"/>
      <c r="FPI38" s="186"/>
      <c r="FPJ38" s="186"/>
      <c r="FPK38" s="186"/>
      <c r="FPL38" s="187"/>
      <c r="FPM38" s="188"/>
      <c r="FPN38" s="186"/>
      <c r="FPO38" s="186"/>
      <c r="FPP38" s="196"/>
      <c r="FPQ38" s="182"/>
      <c r="FPR38" s="183"/>
      <c r="FPS38" s="184"/>
      <c r="FPT38" s="185"/>
      <c r="FPU38" s="186"/>
      <c r="FPV38" s="186"/>
      <c r="FPW38" s="186"/>
      <c r="FPX38" s="187"/>
      <c r="FPY38" s="188"/>
      <c r="FPZ38" s="186"/>
      <c r="FQA38" s="186"/>
      <c r="FQB38" s="196"/>
      <c r="FQC38" s="182"/>
      <c r="FQD38" s="183"/>
      <c r="FQE38" s="184"/>
      <c r="FQF38" s="185"/>
      <c r="FQG38" s="186"/>
      <c r="FQH38" s="186"/>
      <c r="FQI38" s="186"/>
      <c r="FQJ38" s="187"/>
      <c r="FQK38" s="188"/>
      <c r="FQL38" s="186"/>
      <c r="FQM38" s="186"/>
      <c r="FQN38" s="196"/>
      <c r="FQO38" s="182"/>
      <c r="FQP38" s="183"/>
      <c r="FQQ38" s="184"/>
      <c r="FQR38" s="185"/>
      <c r="FQS38" s="186"/>
      <c r="FQT38" s="186"/>
      <c r="FQU38" s="186"/>
      <c r="FQV38" s="187"/>
      <c r="FQW38" s="188"/>
      <c r="FQX38" s="186"/>
      <c r="FQY38" s="186"/>
      <c r="FQZ38" s="196"/>
      <c r="FRA38" s="182"/>
      <c r="FRB38" s="183"/>
      <c r="FRC38" s="184"/>
      <c r="FRD38" s="185"/>
      <c r="FRE38" s="186"/>
      <c r="FRF38" s="186"/>
      <c r="FRG38" s="186"/>
      <c r="FRH38" s="187"/>
      <c r="FRI38" s="188"/>
      <c r="FRJ38" s="186"/>
      <c r="FRK38" s="186"/>
      <c r="FRL38" s="196"/>
      <c r="FRM38" s="182"/>
      <c r="FRN38" s="183"/>
      <c r="FRO38" s="184"/>
      <c r="FRP38" s="185"/>
      <c r="FRQ38" s="186"/>
      <c r="FRR38" s="186"/>
      <c r="FRS38" s="186"/>
      <c r="FRT38" s="187"/>
      <c r="FRU38" s="188"/>
      <c r="FRV38" s="186"/>
      <c r="FRW38" s="186"/>
      <c r="FRX38" s="196"/>
      <c r="FRY38" s="182"/>
      <c r="FRZ38" s="183"/>
      <c r="FSA38" s="184"/>
      <c r="FSB38" s="185"/>
      <c r="FSC38" s="186"/>
      <c r="FSD38" s="186"/>
      <c r="FSE38" s="186"/>
      <c r="FSF38" s="187"/>
      <c r="FSG38" s="188"/>
      <c r="FSH38" s="186"/>
      <c r="FSI38" s="186"/>
      <c r="FSJ38" s="196"/>
      <c r="FSK38" s="182"/>
      <c r="FSL38" s="183"/>
      <c r="FSM38" s="184"/>
      <c r="FSN38" s="185"/>
      <c r="FSO38" s="186"/>
      <c r="FSP38" s="186"/>
      <c r="FSQ38" s="186"/>
      <c r="FSR38" s="187"/>
      <c r="FSS38" s="188"/>
      <c r="FST38" s="186"/>
      <c r="FSU38" s="186"/>
      <c r="FSV38" s="196"/>
      <c r="FSW38" s="182"/>
      <c r="FSX38" s="183"/>
      <c r="FSY38" s="184"/>
      <c r="FSZ38" s="185"/>
      <c r="FTA38" s="186"/>
      <c r="FTB38" s="186"/>
      <c r="FTC38" s="186"/>
      <c r="FTD38" s="187"/>
      <c r="FTE38" s="188"/>
      <c r="FTF38" s="186"/>
      <c r="FTG38" s="186"/>
      <c r="FTH38" s="196"/>
      <c r="FTI38" s="182"/>
      <c r="FTJ38" s="183"/>
      <c r="FTK38" s="184"/>
      <c r="FTL38" s="185"/>
      <c r="FTM38" s="186"/>
      <c r="FTN38" s="186"/>
      <c r="FTO38" s="186"/>
      <c r="FTP38" s="187"/>
      <c r="FTQ38" s="188"/>
      <c r="FTR38" s="186"/>
      <c r="FTS38" s="186"/>
      <c r="FTT38" s="196"/>
      <c r="FTU38" s="182"/>
      <c r="FTV38" s="183"/>
      <c r="FTW38" s="184"/>
      <c r="FTX38" s="185"/>
      <c r="FTY38" s="186"/>
      <c r="FTZ38" s="186"/>
      <c r="FUA38" s="186"/>
      <c r="FUB38" s="187"/>
      <c r="FUC38" s="188"/>
      <c r="FUD38" s="186"/>
      <c r="FUE38" s="186"/>
      <c r="FUF38" s="196"/>
      <c r="FUG38" s="182"/>
      <c r="FUH38" s="183"/>
      <c r="FUI38" s="184"/>
      <c r="FUJ38" s="185"/>
      <c r="FUK38" s="186"/>
      <c r="FUL38" s="186"/>
      <c r="FUM38" s="186"/>
      <c r="FUN38" s="187"/>
      <c r="FUO38" s="188"/>
      <c r="FUP38" s="186"/>
      <c r="FUQ38" s="186"/>
      <c r="FUR38" s="196"/>
      <c r="FUS38" s="182"/>
      <c r="FUT38" s="183"/>
      <c r="FUU38" s="184"/>
      <c r="FUV38" s="185"/>
      <c r="FUW38" s="186"/>
      <c r="FUX38" s="186"/>
      <c r="FUY38" s="186"/>
      <c r="FUZ38" s="187"/>
      <c r="FVA38" s="188"/>
      <c r="FVB38" s="186"/>
      <c r="FVC38" s="186"/>
      <c r="FVD38" s="196"/>
      <c r="FVE38" s="182"/>
      <c r="FVF38" s="183"/>
      <c r="FVG38" s="184"/>
      <c r="FVH38" s="185"/>
      <c r="FVI38" s="186"/>
      <c r="FVJ38" s="186"/>
      <c r="FVK38" s="186"/>
      <c r="FVL38" s="187"/>
      <c r="FVM38" s="188"/>
      <c r="FVN38" s="186"/>
      <c r="FVO38" s="186"/>
      <c r="FVP38" s="196"/>
      <c r="FVQ38" s="182"/>
      <c r="FVR38" s="183"/>
      <c r="FVS38" s="184"/>
      <c r="FVT38" s="185"/>
      <c r="FVU38" s="186"/>
      <c r="FVV38" s="186"/>
      <c r="FVW38" s="186"/>
      <c r="FVX38" s="187"/>
      <c r="FVY38" s="188"/>
      <c r="FVZ38" s="186"/>
      <c r="FWA38" s="186"/>
      <c r="FWB38" s="196"/>
      <c r="FWC38" s="182"/>
      <c r="FWD38" s="183"/>
      <c r="FWE38" s="184"/>
      <c r="FWF38" s="185"/>
      <c r="FWG38" s="186"/>
      <c r="FWH38" s="186"/>
      <c r="FWI38" s="186"/>
      <c r="FWJ38" s="187"/>
      <c r="FWK38" s="188"/>
      <c r="FWL38" s="186"/>
      <c r="FWM38" s="186"/>
      <c r="FWN38" s="196"/>
      <c r="FWO38" s="182"/>
      <c r="FWP38" s="183"/>
      <c r="FWQ38" s="184"/>
      <c r="FWR38" s="185"/>
      <c r="FWS38" s="186"/>
      <c r="FWT38" s="186"/>
      <c r="FWU38" s="186"/>
      <c r="FWV38" s="187"/>
      <c r="FWW38" s="188"/>
      <c r="FWX38" s="186"/>
      <c r="FWY38" s="186"/>
      <c r="FWZ38" s="196"/>
      <c r="FXA38" s="182"/>
      <c r="FXB38" s="183"/>
      <c r="FXC38" s="184"/>
      <c r="FXD38" s="185"/>
      <c r="FXE38" s="186"/>
      <c r="FXF38" s="186"/>
      <c r="FXG38" s="186"/>
      <c r="FXH38" s="187"/>
      <c r="FXI38" s="188"/>
      <c r="FXJ38" s="186"/>
      <c r="FXK38" s="186"/>
      <c r="FXL38" s="196"/>
      <c r="FXM38" s="182"/>
      <c r="FXN38" s="183"/>
      <c r="FXO38" s="184"/>
      <c r="FXP38" s="185"/>
      <c r="FXQ38" s="186"/>
      <c r="FXR38" s="186"/>
      <c r="FXS38" s="186"/>
      <c r="FXT38" s="187"/>
      <c r="FXU38" s="188"/>
      <c r="FXV38" s="186"/>
      <c r="FXW38" s="186"/>
      <c r="FXX38" s="196"/>
      <c r="FXY38" s="182"/>
      <c r="FXZ38" s="183"/>
      <c r="FYA38" s="184"/>
      <c r="FYB38" s="185"/>
      <c r="FYC38" s="186"/>
      <c r="FYD38" s="186"/>
      <c r="FYE38" s="186"/>
      <c r="FYF38" s="187"/>
      <c r="FYG38" s="188"/>
      <c r="FYH38" s="186"/>
      <c r="FYI38" s="186"/>
      <c r="FYJ38" s="196"/>
      <c r="FYK38" s="182"/>
      <c r="FYL38" s="183"/>
      <c r="FYM38" s="184"/>
      <c r="FYN38" s="185"/>
      <c r="FYO38" s="186"/>
      <c r="FYP38" s="186"/>
      <c r="FYQ38" s="186"/>
      <c r="FYR38" s="187"/>
      <c r="FYS38" s="188"/>
      <c r="FYT38" s="186"/>
      <c r="FYU38" s="186"/>
      <c r="FYV38" s="196"/>
      <c r="FYW38" s="182"/>
      <c r="FYX38" s="183"/>
      <c r="FYY38" s="184"/>
      <c r="FYZ38" s="185"/>
      <c r="FZA38" s="186"/>
      <c r="FZB38" s="186"/>
      <c r="FZC38" s="186"/>
      <c r="FZD38" s="187"/>
      <c r="FZE38" s="188"/>
      <c r="FZF38" s="186"/>
      <c r="FZG38" s="186"/>
      <c r="FZH38" s="196"/>
      <c r="FZI38" s="182"/>
      <c r="FZJ38" s="183"/>
      <c r="FZK38" s="184"/>
      <c r="FZL38" s="185"/>
      <c r="FZM38" s="186"/>
      <c r="FZN38" s="186"/>
      <c r="FZO38" s="186"/>
      <c r="FZP38" s="187"/>
      <c r="FZQ38" s="188"/>
      <c r="FZR38" s="186"/>
      <c r="FZS38" s="186"/>
      <c r="FZT38" s="196"/>
      <c r="FZU38" s="182"/>
      <c r="FZV38" s="183"/>
      <c r="FZW38" s="184"/>
      <c r="FZX38" s="185"/>
      <c r="FZY38" s="186"/>
      <c r="FZZ38" s="186"/>
      <c r="GAA38" s="186"/>
      <c r="GAB38" s="187"/>
      <c r="GAC38" s="188"/>
      <c r="GAD38" s="186"/>
      <c r="GAE38" s="186"/>
      <c r="GAF38" s="196"/>
      <c r="GAG38" s="182"/>
      <c r="GAH38" s="183"/>
      <c r="GAI38" s="184"/>
      <c r="GAJ38" s="185"/>
      <c r="GAK38" s="186"/>
      <c r="GAL38" s="186"/>
      <c r="GAM38" s="186"/>
      <c r="GAN38" s="187"/>
      <c r="GAO38" s="188"/>
      <c r="GAP38" s="186"/>
      <c r="GAQ38" s="186"/>
      <c r="GAR38" s="196"/>
      <c r="GAS38" s="182"/>
      <c r="GAT38" s="183"/>
      <c r="GAU38" s="184"/>
      <c r="GAV38" s="185"/>
      <c r="GAW38" s="186"/>
      <c r="GAX38" s="186"/>
      <c r="GAY38" s="186"/>
      <c r="GAZ38" s="187"/>
      <c r="GBA38" s="188"/>
      <c r="GBB38" s="186"/>
      <c r="GBC38" s="186"/>
      <c r="GBD38" s="196"/>
      <c r="GBE38" s="182"/>
      <c r="GBF38" s="183"/>
      <c r="GBG38" s="184"/>
      <c r="GBH38" s="185"/>
      <c r="GBI38" s="186"/>
      <c r="GBJ38" s="186"/>
      <c r="GBK38" s="186"/>
      <c r="GBL38" s="187"/>
      <c r="GBM38" s="188"/>
      <c r="GBN38" s="186"/>
      <c r="GBO38" s="186"/>
      <c r="GBP38" s="196"/>
      <c r="GBQ38" s="182"/>
      <c r="GBR38" s="183"/>
      <c r="GBS38" s="184"/>
      <c r="GBT38" s="185"/>
      <c r="GBU38" s="186"/>
      <c r="GBV38" s="186"/>
      <c r="GBW38" s="186"/>
      <c r="GBX38" s="187"/>
      <c r="GBY38" s="188"/>
      <c r="GBZ38" s="186"/>
      <c r="GCA38" s="186"/>
      <c r="GCB38" s="196"/>
      <c r="GCC38" s="182"/>
      <c r="GCD38" s="183"/>
      <c r="GCE38" s="184"/>
      <c r="GCF38" s="185"/>
      <c r="GCG38" s="186"/>
      <c r="GCH38" s="186"/>
      <c r="GCI38" s="186"/>
      <c r="GCJ38" s="187"/>
      <c r="GCK38" s="188"/>
      <c r="GCL38" s="186"/>
      <c r="GCM38" s="186"/>
      <c r="GCN38" s="196"/>
      <c r="GCO38" s="182"/>
      <c r="GCP38" s="183"/>
      <c r="GCQ38" s="184"/>
      <c r="GCR38" s="185"/>
      <c r="GCS38" s="186"/>
      <c r="GCT38" s="186"/>
      <c r="GCU38" s="186"/>
      <c r="GCV38" s="187"/>
      <c r="GCW38" s="188"/>
      <c r="GCX38" s="186"/>
      <c r="GCY38" s="186"/>
      <c r="GCZ38" s="196"/>
      <c r="GDA38" s="182"/>
      <c r="GDB38" s="183"/>
      <c r="GDC38" s="184"/>
      <c r="GDD38" s="185"/>
      <c r="GDE38" s="186"/>
      <c r="GDF38" s="186"/>
      <c r="GDG38" s="186"/>
      <c r="GDH38" s="187"/>
      <c r="GDI38" s="188"/>
      <c r="GDJ38" s="186"/>
      <c r="GDK38" s="186"/>
      <c r="GDL38" s="196"/>
      <c r="GDM38" s="182"/>
      <c r="GDN38" s="183"/>
      <c r="GDO38" s="184"/>
      <c r="GDP38" s="185"/>
      <c r="GDQ38" s="186"/>
      <c r="GDR38" s="186"/>
      <c r="GDS38" s="186"/>
      <c r="GDT38" s="187"/>
      <c r="GDU38" s="188"/>
      <c r="GDV38" s="186"/>
      <c r="GDW38" s="186"/>
      <c r="GDX38" s="196"/>
      <c r="GDY38" s="182"/>
      <c r="GDZ38" s="183"/>
      <c r="GEA38" s="184"/>
      <c r="GEB38" s="185"/>
      <c r="GEC38" s="186"/>
      <c r="GED38" s="186"/>
      <c r="GEE38" s="186"/>
      <c r="GEF38" s="187"/>
      <c r="GEG38" s="188"/>
      <c r="GEH38" s="186"/>
      <c r="GEI38" s="186"/>
      <c r="GEJ38" s="196"/>
      <c r="GEK38" s="182"/>
      <c r="GEL38" s="183"/>
      <c r="GEM38" s="184"/>
      <c r="GEN38" s="185"/>
      <c r="GEO38" s="186"/>
      <c r="GEP38" s="186"/>
      <c r="GEQ38" s="186"/>
      <c r="GER38" s="187"/>
      <c r="GES38" s="188"/>
      <c r="GET38" s="186"/>
      <c r="GEU38" s="186"/>
      <c r="GEV38" s="196"/>
      <c r="GEW38" s="182"/>
      <c r="GEX38" s="183"/>
      <c r="GEY38" s="184"/>
      <c r="GEZ38" s="185"/>
      <c r="GFA38" s="186"/>
      <c r="GFB38" s="186"/>
      <c r="GFC38" s="186"/>
      <c r="GFD38" s="187"/>
      <c r="GFE38" s="188"/>
      <c r="GFF38" s="186"/>
      <c r="GFG38" s="186"/>
      <c r="GFH38" s="196"/>
      <c r="GFI38" s="182"/>
      <c r="GFJ38" s="183"/>
      <c r="GFK38" s="184"/>
      <c r="GFL38" s="185"/>
      <c r="GFM38" s="186"/>
      <c r="GFN38" s="186"/>
      <c r="GFO38" s="186"/>
      <c r="GFP38" s="187"/>
      <c r="GFQ38" s="188"/>
      <c r="GFR38" s="186"/>
      <c r="GFS38" s="186"/>
      <c r="GFT38" s="196"/>
      <c r="GFU38" s="182"/>
      <c r="GFV38" s="183"/>
      <c r="GFW38" s="184"/>
      <c r="GFX38" s="185"/>
      <c r="GFY38" s="186"/>
      <c r="GFZ38" s="186"/>
      <c r="GGA38" s="186"/>
      <c r="GGB38" s="187"/>
      <c r="GGC38" s="188"/>
      <c r="GGD38" s="186"/>
      <c r="GGE38" s="186"/>
      <c r="GGF38" s="196"/>
      <c r="GGG38" s="182"/>
      <c r="GGH38" s="183"/>
      <c r="GGI38" s="184"/>
      <c r="GGJ38" s="185"/>
      <c r="GGK38" s="186"/>
      <c r="GGL38" s="186"/>
      <c r="GGM38" s="186"/>
      <c r="GGN38" s="187"/>
      <c r="GGO38" s="188"/>
      <c r="GGP38" s="186"/>
      <c r="GGQ38" s="186"/>
      <c r="GGR38" s="196"/>
      <c r="GGS38" s="182"/>
      <c r="GGT38" s="183"/>
      <c r="GGU38" s="184"/>
      <c r="GGV38" s="185"/>
      <c r="GGW38" s="186"/>
      <c r="GGX38" s="186"/>
      <c r="GGY38" s="186"/>
      <c r="GGZ38" s="187"/>
      <c r="GHA38" s="188"/>
      <c r="GHB38" s="186"/>
      <c r="GHC38" s="186"/>
      <c r="GHD38" s="196"/>
      <c r="GHE38" s="182"/>
      <c r="GHF38" s="183"/>
      <c r="GHG38" s="184"/>
      <c r="GHH38" s="185"/>
      <c r="GHI38" s="186"/>
      <c r="GHJ38" s="186"/>
      <c r="GHK38" s="186"/>
      <c r="GHL38" s="187"/>
      <c r="GHM38" s="188"/>
      <c r="GHN38" s="186"/>
      <c r="GHO38" s="186"/>
      <c r="GHP38" s="196"/>
      <c r="GHQ38" s="182"/>
      <c r="GHR38" s="183"/>
      <c r="GHS38" s="184"/>
      <c r="GHT38" s="185"/>
      <c r="GHU38" s="186"/>
      <c r="GHV38" s="186"/>
      <c r="GHW38" s="186"/>
      <c r="GHX38" s="187"/>
      <c r="GHY38" s="188"/>
      <c r="GHZ38" s="186"/>
      <c r="GIA38" s="186"/>
      <c r="GIB38" s="196"/>
      <c r="GIC38" s="182"/>
      <c r="GID38" s="183"/>
      <c r="GIE38" s="184"/>
      <c r="GIF38" s="185"/>
      <c r="GIG38" s="186"/>
      <c r="GIH38" s="186"/>
      <c r="GII38" s="186"/>
      <c r="GIJ38" s="187"/>
      <c r="GIK38" s="188"/>
      <c r="GIL38" s="186"/>
      <c r="GIM38" s="186"/>
      <c r="GIN38" s="196"/>
      <c r="GIO38" s="182"/>
      <c r="GIP38" s="183"/>
      <c r="GIQ38" s="184"/>
      <c r="GIR38" s="185"/>
      <c r="GIS38" s="186"/>
      <c r="GIT38" s="186"/>
      <c r="GIU38" s="186"/>
      <c r="GIV38" s="187"/>
      <c r="GIW38" s="188"/>
      <c r="GIX38" s="186"/>
      <c r="GIY38" s="186"/>
      <c r="GIZ38" s="196"/>
      <c r="GJA38" s="182"/>
      <c r="GJB38" s="183"/>
      <c r="GJC38" s="184"/>
      <c r="GJD38" s="185"/>
      <c r="GJE38" s="186"/>
      <c r="GJF38" s="186"/>
      <c r="GJG38" s="186"/>
      <c r="GJH38" s="187"/>
      <c r="GJI38" s="188"/>
      <c r="GJJ38" s="186"/>
      <c r="GJK38" s="186"/>
      <c r="GJL38" s="196"/>
      <c r="GJM38" s="182"/>
      <c r="GJN38" s="183"/>
      <c r="GJO38" s="184"/>
      <c r="GJP38" s="185"/>
      <c r="GJQ38" s="186"/>
      <c r="GJR38" s="186"/>
      <c r="GJS38" s="186"/>
      <c r="GJT38" s="187"/>
      <c r="GJU38" s="188"/>
      <c r="GJV38" s="186"/>
      <c r="GJW38" s="186"/>
      <c r="GJX38" s="196"/>
      <c r="GJY38" s="182"/>
      <c r="GJZ38" s="183"/>
      <c r="GKA38" s="184"/>
      <c r="GKB38" s="185"/>
      <c r="GKC38" s="186"/>
      <c r="GKD38" s="186"/>
      <c r="GKE38" s="186"/>
      <c r="GKF38" s="187"/>
      <c r="GKG38" s="188"/>
      <c r="GKH38" s="186"/>
      <c r="GKI38" s="186"/>
      <c r="GKJ38" s="196"/>
      <c r="GKK38" s="182"/>
      <c r="GKL38" s="183"/>
      <c r="GKM38" s="184"/>
      <c r="GKN38" s="185"/>
      <c r="GKO38" s="186"/>
      <c r="GKP38" s="186"/>
      <c r="GKQ38" s="186"/>
      <c r="GKR38" s="187"/>
      <c r="GKS38" s="188"/>
      <c r="GKT38" s="186"/>
      <c r="GKU38" s="186"/>
      <c r="GKV38" s="196"/>
      <c r="GKW38" s="182"/>
      <c r="GKX38" s="183"/>
      <c r="GKY38" s="184"/>
      <c r="GKZ38" s="185"/>
      <c r="GLA38" s="186"/>
      <c r="GLB38" s="186"/>
      <c r="GLC38" s="186"/>
      <c r="GLD38" s="187"/>
      <c r="GLE38" s="188"/>
      <c r="GLF38" s="186"/>
      <c r="GLG38" s="186"/>
      <c r="GLH38" s="196"/>
      <c r="GLI38" s="182"/>
      <c r="GLJ38" s="183"/>
      <c r="GLK38" s="184"/>
      <c r="GLL38" s="185"/>
      <c r="GLM38" s="186"/>
      <c r="GLN38" s="186"/>
      <c r="GLO38" s="186"/>
      <c r="GLP38" s="187"/>
      <c r="GLQ38" s="188"/>
      <c r="GLR38" s="186"/>
      <c r="GLS38" s="186"/>
      <c r="GLT38" s="196"/>
      <c r="GLU38" s="182"/>
      <c r="GLV38" s="183"/>
      <c r="GLW38" s="184"/>
      <c r="GLX38" s="185"/>
      <c r="GLY38" s="186"/>
      <c r="GLZ38" s="186"/>
      <c r="GMA38" s="186"/>
      <c r="GMB38" s="187"/>
      <c r="GMC38" s="188"/>
      <c r="GMD38" s="186"/>
      <c r="GME38" s="186"/>
      <c r="GMF38" s="196"/>
      <c r="GMG38" s="182"/>
      <c r="GMH38" s="183"/>
      <c r="GMI38" s="184"/>
      <c r="GMJ38" s="185"/>
      <c r="GMK38" s="186"/>
      <c r="GML38" s="186"/>
      <c r="GMM38" s="186"/>
      <c r="GMN38" s="187"/>
      <c r="GMO38" s="188"/>
      <c r="GMP38" s="186"/>
      <c r="GMQ38" s="186"/>
      <c r="GMR38" s="196"/>
      <c r="GMS38" s="182"/>
      <c r="GMT38" s="183"/>
      <c r="GMU38" s="184"/>
      <c r="GMV38" s="185"/>
      <c r="GMW38" s="186"/>
      <c r="GMX38" s="186"/>
      <c r="GMY38" s="186"/>
      <c r="GMZ38" s="187"/>
      <c r="GNA38" s="188"/>
      <c r="GNB38" s="186"/>
      <c r="GNC38" s="186"/>
      <c r="GND38" s="196"/>
      <c r="GNE38" s="182"/>
      <c r="GNF38" s="183"/>
      <c r="GNG38" s="184"/>
      <c r="GNH38" s="185"/>
      <c r="GNI38" s="186"/>
      <c r="GNJ38" s="186"/>
      <c r="GNK38" s="186"/>
      <c r="GNL38" s="187"/>
      <c r="GNM38" s="188"/>
      <c r="GNN38" s="186"/>
      <c r="GNO38" s="186"/>
      <c r="GNP38" s="196"/>
      <c r="GNQ38" s="182"/>
      <c r="GNR38" s="183"/>
      <c r="GNS38" s="184"/>
      <c r="GNT38" s="185"/>
      <c r="GNU38" s="186"/>
      <c r="GNV38" s="186"/>
      <c r="GNW38" s="186"/>
      <c r="GNX38" s="187"/>
      <c r="GNY38" s="188"/>
      <c r="GNZ38" s="186"/>
      <c r="GOA38" s="186"/>
      <c r="GOB38" s="196"/>
      <c r="GOC38" s="182"/>
      <c r="GOD38" s="183"/>
      <c r="GOE38" s="184"/>
      <c r="GOF38" s="185"/>
      <c r="GOG38" s="186"/>
      <c r="GOH38" s="186"/>
      <c r="GOI38" s="186"/>
      <c r="GOJ38" s="187"/>
      <c r="GOK38" s="188"/>
      <c r="GOL38" s="186"/>
      <c r="GOM38" s="186"/>
      <c r="GON38" s="196"/>
      <c r="GOO38" s="182"/>
      <c r="GOP38" s="183"/>
      <c r="GOQ38" s="184"/>
      <c r="GOR38" s="185"/>
      <c r="GOS38" s="186"/>
      <c r="GOT38" s="186"/>
      <c r="GOU38" s="186"/>
      <c r="GOV38" s="187"/>
      <c r="GOW38" s="188"/>
      <c r="GOX38" s="186"/>
      <c r="GOY38" s="186"/>
      <c r="GOZ38" s="196"/>
      <c r="GPA38" s="182"/>
      <c r="GPB38" s="183"/>
      <c r="GPC38" s="184"/>
      <c r="GPD38" s="185"/>
      <c r="GPE38" s="186"/>
      <c r="GPF38" s="186"/>
      <c r="GPG38" s="186"/>
      <c r="GPH38" s="187"/>
      <c r="GPI38" s="188"/>
      <c r="GPJ38" s="186"/>
      <c r="GPK38" s="186"/>
      <c r="GPL38" s="196"/>
      <c r="GPM38" s="182"/>
      <c r="GPN38" s="183"/>
      <c r="GPO38" s="184"/>
      <c r="GPP38" s="185"/>
      <c r="GPQ38" s="186"/>
      <c r="GPR38" s="186"/>
      <c r="GPS38" s="186"/>
      <c r="GPT38" s="187"/>
      <c r="GPU38" s="188"/>
      <c r="GPV38" s="186"/>
      <c r="GPW38" s="186"/>
      <c r="GPX38" s="196"/>
      <c r="GPY38" s="182"/>
      <c r="GPZ38" s="183"/>
      <c r="GQA38" s="184"/>
      <c r="GQB38" s="185"/>
      <c r="GQC38" s="186"/>
      <c r="GQD38" s="186"/>
      <c r="GQE38" s="186"/>
      <c r="GQF38" s="187"/>
      <c r="GQG38" s="188"/>
      <c r="GQH38" s="186"/>
      <c r="GQI38" s="186"/>
      <c r="GQJ38" s="196"/>
      <c r="GQK38" s="182"/>
      <c r="GQL38" s="183"/>
      <c r="GQM38" s="184"/>
      <c r="GQN38" s="185"/>
      <c r="GQO38" s="186"/>
      <c r="GQP38" s="186"/>
      <c r="GQQ38" s="186"/>
      <c r="GQR38" s="187"/>
      <c r="GQS38" s="188"/>
      <c r="GQT38" s="186"/>
      <c r="GQU38" s="186"/>
      <c r="GQV38" s="196"/>
      <c r="GQW38" s="182"/>
      <c r="GQX38" s="183"/>
      <c r="GQY38" s="184"/>
      <c r="GQZ38" s="185"/>
      <c r="GRA38" s="186"/>
      <c r="GRB38" s="186"/>
      <c r="GRC38" s="186"/>
      <c r="GRD38" s="187"/>
      <c r="GRE38" s="188"/>
      <c r="GRF38" s="186"/>
      <c r="GRG38" s="186"/>
      <c r="GRH38" s="196"/>
      <c r="GRI38" s="182"/>
      <c r="GRJ38" s="183"/>
      <c r="GRK38" s="184"/>
      <c r="GRL38" s="185"/>
      <c r="GRM38" s="186"/>
      <c r="GRN38" s="186"/>
      <c r="GRO38" s="186"/>
      <c r="GRP38" s="187"/>
      <c r="GRQ38" s="188"/>
      <c r="GRR38" s="186"/>
      <c r="GRS38" s="186"/>
      <c r="GRT38" s="196"/>
      <c r="GRU38" s="182"/>
      <c r="GRV38" s="183"/>
      <c r="GRW38" s="184"/>
      <c r="GRX38" s="185"/>
      <c r="GRY38" s="186"/>
      <c r="GRZ38" s="186"/>
      <c r="GSA38" s="186"/>
      <c r="GSB38" s="187"/>
      <c r="GSC38" s="188"/>
      <c r="GSD38" s="186"/>
      <c r="GSE38" s="186"/>
      <c r="GSF38" s="196"/>
      <c r="GSG38" s="182"/>
      <c r="GSH38" s="183"/>
      <c r="GSI38" s="184"/>
      <c r="GSJ38" s="185"/>
      <c r="GSK38" s="186"/>
      <c r="GSL38" s="186"/>
      <c r="GSM38" s="186"/>
      <c r="GSN38" s="187"/>
      <c r="GSO38" s="188"/>
      <c r="GSP38" s="186"/>
      <c r="GSQ38" s="186"/>
      <c r="GSR38" s="196"/>
      <c r="GSS38" s="182"/>
      <c r="GST38" s="183"/>
      <c r="GSU38" s="184"/>
      <c r="GSV38" s="185"/>
      <c r="GSW38" s="186"/>
      <c r="GSX38" s="186"/>
      <c r="GSY38" s="186"/>
      <c r="GSZ38" s="187"/>
      <c r="GTA38" s="188"/>
      <c r="GTB38" s="186"/>
      <c r="GTC38" s="186"/>
      <c r="GTD38" s="196"/>
      <c r="GTE38" s="182"/>
      <c r="GTF38" s="183"/>
      <c r="GTG38" s="184"/>
      <c r="GTH38" s="185"/>
      <c r="GTI38" s="186"/>
      <c r="GTJ38" s="186"/>
      <c r="GTK38" s="186"/>
      <c r="GTL38" s="187"/>
      <c r="GTM38" s="188"/>
      <c r="GTN38" s="186"/>
      <c r="GTO38" s="186"/>
      <c r="GTP38" s="196"/>
      <c r="GTQ38" s="182"/>
      <c r="GTR38" s="183"/>
      <c r="GTS38" s="184"/>
      <c r="GTT38" s="185"/>
      <c r="GTU38" s="186"/>
      <c r="GTV38" s="186"/>
      <c r="GTW38" s="186"/>
      <c r="GTX38" s="187"/>
      <c r="GTY38" s="188"/>
      <c r="GTZ38" s="186"/>
      <c r="GUA38" s="186"/>
      <c r="GUB38" s="196"/>
      <c r="GUC38" s="182"/>
      <c r="GUD38" s="183"/>
      <c r="GUE38" s="184"/>
      <c r="GUF38" s="185"/>
      <c r="GUG38" s="186"/>
      <c r="GUH38" s="186"/>
      <c r="GUI38" s="186"/>
      <c r="GUJ38" s="187"/>
      <c r="GUK38" s="188"/>
      <c r="GUL38" s="186"/>
      <c r="GUM38" s="186"/>
      <c r="GUN38" s="196"/>
      <c r="GUO38" s="182"/>
      <c r="GUP38" s="183"/>
      <c r="GUQ38" s="184"/>
      <c r="GUR38" s="185"/>
      <c r="GUS38" s="186"/>
      <c r="GUT38" s="186"/>
      <c r="GUU38" s="186"/>
      <c r="GUV38" s="187"/>
      <c r="GUW38" s="188"/>
      <c r="GUX38" s="186"/>
      <c r="GUY38" s="186"/>
      <c r="GUZ38" s="196"/>
      <c r="GVA38" s="182"/>
      <c r="GVB38" s="183"/>
      <c r="GVC38" s="184"/>
      <c r="GVD38" s="185"/>
      <c r="GVE38" s="186"/>
      <c r="GVF38" s="186"/>
      <c r="GVG38" s="186"/>
      <c r="GVH38" s="187"/>
      <c r="GVI38" s="188"/>
      <c r="GVJ38" s="186"/>
      <c r="GVK38" s="186"/>
      <c r="GVL38" s="196"/>
      <c r="GVM38" s="182"/>
      <c r="GVN38" s="183"/>
      <c r="GVO38" s="184"/>
      <c r="GVP38" s="185"/>
      <c r="GVQ38" s="186"/>
      <c r="GVR38" s="186"/>
      <c r="GVS38" s="186"/>
      <c r="GVT38" s="187"/>
      <c r="GVU38" s="188"/>
      <c r="GVV38" s="186"/>
      <c r="GVW38" s="186"/>
      <c r="GVX38" s="196"/>
      <c r="GVY38" s="182"/>
      <c r="GVZ38" s="183"/>
      <c r="GWA38" s="184"/>
      <c r="GWB38" s="185"/>
      <c r="GWC38" s="186"/>
      <c r="GWD38" s="186"/>
      <c r="GWE38" s="186"/>
      <c r="GWF38" s="187"/>
      <c r="GWG38" s="188"/>
      <c r="GWH38" s="186"/>
      <c r="GWI38" s="186"/>
      <c r="GWJ38" s="196"/>
      <c r="GWK38" s="182"/>
      <c r="GWL38" s="183"/>
      <c r="GWM38" s="184"/>
      <c r="GWN38" s="185"/>
      <c r="GWO38" s="186"/>
      <c r="GWP38" s="186"/>
      <c r="GWQ38" s="186"/>
      <c r="GWR38" s="187"/>
      <c r="GWS38" s="188"/>
      <c r="GWT38" s="186"/>
      <c r="GWU38" s="186"/>
      <c r="GWV38" s="196"/>
      <c r="GWW38" s="182"/>
      <c r="GWX38" s="183"/>
      <c r="GWY38" s="184"/>
      <c r="GWZ38" s="185"/>
      <c r="GXA38" s="186"/>
      <c r="GXB38" s="186"/>
      <c r="GXC38" s="186"/>
      <c r="GXD38" s="187"/>
      <c r="GXE38" s="188"/>
      <c r="GXF38" s="186"/>
      <c r="GXG38" s="186"/>
      <c r="GXH38" s="196"/>
      <c r="GXI38" s="182"/>
      <c r="GXJ38" s="183"/>
      <c r="GXK38" s="184"/>
      <c r="GXL38" s="185"/>
      <c r="GXM38" s="186"/>
      <c r="GXN38" s="186"/>
      <c r="GXO38" s="186"/>
      <c r="GXP38" s="187"/>
      <c r="GXQ38" s="188"/>
      <c r="GXR38" s="186"/>
      <c r="GXS38" s="186"/>
      <c r="GXT38" s="196"/>
      <c r="GXU38" s="182"/>
      <c r="GXV38" s="183"/>
      <c r="GXW38" s="184"/>
      <c r="GXX38" s="185"/>
      <c r="GXY38" s="186"/>
      <c r="GXZ38" s="186"/>
      <c r="GYA38" s="186"/>
      <c r="GYB38" s="187"/>
      <c r="GYC38" s="188"/>
      <c r="GYD38" s="186"/>
      <c r="GYE38" s="186"/>
      <c r="GYF38" s="196"/>
      <c r="GYG38" s="182"/>
      <c r="GYH38" s="183"/>
      <c r="GYI38" s="184"/>
      <c r="GYJ38" s="185"/>
      <c r="GYK38" s="186"/>
      <c r="GYL38" s="186"/>
      <c r="GYM38" s="186"/>
      <c r="GYN38" s="187"/>
      <c r="GYO38" s="188"/>
      <c r="GYP38" s="186"/>
      <c r="GYQ38" s="186"/>
      <c r="GYR38" s="196"/>
      <c r="GYS38" s="182"/>
      <c r="GYT38" s="183"/>
      <c r="GYU38" s="184"/>
      <c r="GYV38" s="185"/>
      <c r="GYW38" s="186"/>
      <c r="GYX38" s="186"/>
      <c r="GYY38" s="186"/>
      <c r="GYZ38" s="187"/>
      <c r="GZA38" s="188"/>
      <c r="GZB38" s="186"/>
      <c r="GZC38" s="186"/>
      <c r="GZD38" s="196"/>
      <c r="GZE38" s="182"/>
      <c r="GZF38" s="183"/>
      <c r="GZG38" s="184"/>
      <c r="GZH38" s="185"/>
      <c r="GZI38" s="186"/>
      <c r="GZJ38" s="186"/>
      <c r="GZK38" s="186"/>
      <c r="GZL38" s="187"/>
      <c r="GZM38" s="188"/>
      <c r="GZN38" s="186"/>
      <c r="GZO38" s="186"/>
      <c r="GZP38" s="196"/>
      <c r="GZQ38" s="182"/>
      <c r="GZR38" s="183"/>
      <c r="GZS38" s="184"/>
      <c r="GZT38" s="185"/>
      <c r="GZU38" s="186"/>
      <c r="GZV38" s="186"/>
      <c r="GZW38" s="186"/>
      <c r="GZX38" s="187"/>
      <c r="GZY38" s="188"/>
      <c r="GZZ38" s="186"/>
      <c r="HAA38" s="186"/>
      <c r="HAB38" s="196"/>
      <c r="HAC38" s="182"/>
      <c r="HAD38" s="183"/>
      <c r="HAE38" s="184"/>
      <c r="HAF38" s="185"/>
      <c r="HAG38" s="186"/>
      <c r="HAH38" s="186"/>
      <c r="HAI38" s="186"/>
      <c r="HAJ38" s="187"/>
      <c r="HAK38" s="188"/>
      <c r="HAL38" s="186"/>
      <c r="HAM38" s="186"/>
      <c r="HAN38" s="196"/>
      <c r="HAO38" s="182"/>
      <c r="HAP38" s="183"/>
      <c r="HAQ38" s="184"/>
      <c r="HAR38" s="185"/>
      <c r="HAS38" s="186"/>
      <c r="HAT38" s="186"/>
      <c r="HAU38" s="186"/>
      <c r="HAV38" s="187"/>
      <c r="HAW38" s="188"/>
      <c r="HAX38" s="186"/>
      <c r="HAY38" s="186"/>
      <c r="HAZ38" s="196"/>
      <c r="HBA38" s="182"/>
      <c r="HBB38" s="183"/>
      <c r="HBC38" s="184"/>
      <c r="HBD38" s="185"/>
      <c r="HBE38" s="186"/>
      <c r="HBF38" s="186"/>
      <c r="HBG38" s="186"/>
      <c r="HBH38" s="187"/>
      <c r="HBI38" s="188"/>
      <c r="HBJ38" s="186"/>
      <c r="HBK38" s="186"/>
      <c r="HBL38" s="196"/>
      <c r="HBM38" s="182"/>
      <c r="HBN38" s="183"/>
      <c r="HBO38" s="184"/>
      <c r="HBP38" s="185"/>
      <c r="HBQ38" s="186"/>
      <c r="HBR38" s="186"/>
      <c r="HBS38" s="186"/>
      <c r="HBT38" s="187"/>
      <c r="HBU38" s="188"/>
      <c r="HBV38" s="186"/>
      <c r="HBW38" s="186"/>
      <c r="HBX38" s="196"/>
      <c r="HBY38" s="182"/>
      <c r="HBZ38" s="183"/>
      <c r="HCA38" s="184"/>
      <c r="HCB38" s="185"/>
      <c r="HCC38" s="186"/>
      <c r="HCD38" s="186"/>
      <c r="HCE38" s="186"/>
      <c r="HCF38" s="187"/>
      <c r="HCG38" s="188"/>
      <c r="HCH38" s="186"/>
      <c r="HCI38" s="186"/>
      <c r="HCJ38" s="196"/>
      <c r="HCK38" s="182"/>
      <c r="HCL38" s="183"/>
      <c r="HCM38" s="184"/>
      <c r="HCN38" s="185"/>
      <c r="HCO38" s="186"/>
      <c r="HCP38" s="186"/>
      <c r="HCQ38" s="186"/>
      <c r="HCR38" s="187"/>
      <c r="HCS38" s="188"/>
      <c r="HCT38" s="186"/>
      <c r="HCU38" s="186"/>
      <c r="HCV38" s="196"/>
      <c r="HCW38" s="182"/>
      <c r="HCX38" s="183"/>
      <c r="HCY38" s="184"/>
      <c r="HCZ38" s="185"/>
      <c r="HDA38" s="186"/>
      <c r="HDB38" s="186"/>
      <c r="HDC38" s="186"/>
      <c r="HDD38" s="187"/>
      <c r="HDE38" s="188"/>
      <c r="HDF38" s="186"/>
      <c r="HDG38" s="186"/>
      <c r="HDH38" s="196"/>
      <c r="HDI38" s="182"/>
      <c r="HDJ38" s="183"/>
      <c r="HDK38" s="184"/>
      <c r="HDL38" s="185"/>
      <c r="HDM38" s="186"/>
      <c r="HDN38" s="186"/>
      <c r="HDO38" s="186"/>
      <c r="HDP38" s="187"/>
      <c r="HDQ38" s="188"/>
      <c r="HDR38" s="186"/>
      <c r="HDS38" s="186"/>
      <c r="HDT38" s="196"/>
      <c r="HDU38" s="182"/>
      <c r="HDV38" s="183"/>
      <c r="HDW38" s="184"/>
      <c r="HDX38" s="185"/>
      <c r="HDY38" s="186"/>
      <c r="HDZ38" s="186"/>
      <c r="HEA38" s="186"/>
      <c r="HEB38" s="187"/>
      <c r="HEC38" s="188"/>
      <c r="HED38" s="186"/>
      <c r="HEE38" s="186"/>
      <c r="HEF38" s="196"/>
      <c r="HEG38" s="182"/>
      <c r="HEH38" s="183"/>
      <c r="HEI38" s="184"/>
      <c r="HEJ38" s="185"/>
      <c r="HEK38" s="186"/>
      <c r="HEL38" s="186"/>
      <c r="HEM38" s="186"/>
      <c r="HEN38" s="187"/>
      <c r="HEO38" s="188"/>
      <c r="HEP38" s="186"/>
      <c r="HEQ38" s="186"/>
      <c r="HER38" s="196"/>
      <c r="HES38" s="182"/>
      <c r="HET38" s="183"/>
      <c r="HEU38" s="184"/>
      <c r="HEV38" s="185"/>
      <c r="HEW38" s="186"/>
      <c r="HEX38" s="186"/>
      <c r="HEY38" s="186"/>
      <c r="HEZ38" s="187"/>
      <c r="HFA38" s="188"/>
      <c r="HFB38" s="186"/>
      <c r="HFC38" s="186"/>
      <c r="HFD38" s="196"/>
      <c r="HFE38" s="182"/>
      <c r="HFF38" s="183"/>
      <c r="HFG38" s="184"/>
      <c r="HFH38" s="185"/>
      <c r="HFI38" s="186"/>
      <c r="HFJ38" s="186"/>
      <c r="HFK38" s="186"/>
      <c r="HFL38" s="187"/>
      <c r="HFM38" s="188"/>
      <c r="HFN38" s="186"/>
      <c r="HFO38" s="186"/>
      <c r="HFP38" s="196"/>
      <c r="HFQ38" s="182"/>
      <c r="HFR38" s="183"/>
      <c r="HFS38" s="184"/>
      <c r="HFT38" s="185"/>
      <c r="HFU38" s="186"/>
      <c r="HFV38" s="186"/>
      <c r="HFW38" s="186"/>
      <c r="HFX38" s="187"/>
      <c r="HFY38" s="188"/>
      <c r="HFZ38" s="186"/>
      <c r="HGA38" s="186"/>
      <c r="HGB38" s="196"/>
      <c r="HGC38" s="182"/>
      <c r="HGD38" s="183"/>
      <c r="HGE38" s="184"/>
      <c r="HGF38" s="185"/>
      <c r="HGG38" s="186"/>
      <c r="HGH38" s="186"/>
      <c r="HGI38" s="186"/>
      <c r="HGJ38" s="187"/>
      <c r="HGK38" s="188"/>
      <c r="HGL38" s="186"/>
      <c r="HGM38" s="186"/>
      <c r="HGN38" s="196"/>
      <c r="HGO38" s="182"/>
      <c r="HGP38" s="183"/>
      <c r="HGQ38" s="184"/>
      <c r="HGR38" s="185"/>
      <c r="HGS38" s="186"/>
      <c r="HGT38" s="186"/>
      <c r="HGU38" s="186"/>
      <c r="HGV38" s="187"/>
      <c r="HGW38" s="188"/>
      <c r="HGX38" s="186"/>
      <c r="HGY38" s="186"/>
      <c r="HGZ38" s="196"/>
      <c r="HHA38" s="182"/>
      <c r="HHB38" s="183"/>
      <c r="HHC38" s="184"/>
      <c r="HHD38" s="185"/>
      <c r="HHE38" s="186"/>
      <c r="HHF38" s="186"/>
      <c r="HHG38" s="186"/>
      <c r="HHH38" s="187"/>
      <c r="HHI38" s="188"/>
      <c r="HHJ38" s="186"/>
      <c r="HHK38" s="186"/>
      <c r="HHL38" s="196"/>
      <c r="HHM38" s="182"/>
      <c r="HHN38" s="183"/>
      <c r="HHO38" s="184"/>
      <c r="HHP38" s="185"/>
      <c r="HHQ38" s="186"/>
      <c r="HHR38" s="186"/>
      <c r="HHS38" s="186"/>
      <c r="HHT38" s="187"/>
      <c r="HHU38" s="188"/>
      <c r="HHV38" s="186"/>
      <c r="HHW38" s="186"/>
      <c r="HHX38" s="196"/>
      <c r="HHY38" s="182"/>
      <c r="HHZ38" s="183"/>
      <c r="HIA38" s="184"/>
      <c r="HIB38" s="185"/>
      <c r="HIC38" s="186"/>
      <c r="HID38" s="186"/>
      <c r="HIE38" s="186"/>
      <c r="HIF38" s="187"/>
      <c r="HIG38" s="188"/>
      <c r="HIH38" s="186"/>
      <c r="HII38" s="186"/>
      <c r="HIJ38" s="196"/>
      <c r="HIK38" s="182"/>
      <c r="HIL38" s="183"/>
      <c r="HIM38" s="184"/>
      <c r="HIN38" s="185"/>
      <c r="HIO38" s="186"/>
      <c r="HIP38" s="186"/>
      <c r="HIQ38" s="186"/>
      <c r="HIR38" s="187"/>
      <c r="HIS38" s="188"/>
      <c r="HIT38" s="186"/>
      <c r="HIU38" s="186"/>
      <c r="HIV38" s="196"/>
      <c r="HIW38" s="182"/>
      <c r="HIX38" s="183"/>
      <c r="HIY38" s="184"/>
      <c r="HIZ38" s="185"/>
      <c r="HJA38" s="186"/>
      <c r="HJB38" s="186"/>
      <c r="HJC38" s="186"/>
      <c r="HJD38" s="187"/>
      <c r="HJE38" s="188"/>
      <c r="HJF38" s="186"/>
      <c r="HJG38" s="186"/>
      <c r="HJH38" s="196"/>
      <c r="HJI38" s="182"/>
      <c r="HJJ38" s="183"/>
      <c r="HJK38" s="184"/>
      <c r="HJL38" s="185"/>
      <c r="HJM38" s="186"/>
      <c r="HJN38" s="186"/>
      <c r="HJO38" s="186"/>
      <c r="HJP38" s="187"/>
      <c r="HJQ38" s="188"/>
      <c r="HJR38" s="186"/>
      <c r="HJS38" s="186"/>
      <c r="HJT38" s="196"/>
      <c r="HJU38" s="182"/>
      <c r="HJV38" s="183"/>
      <c r="HJW38" s="184"/>
      <c r="HJX38" s="185"/>
      <c r="HJY38" s="186"/>
      <c r="HJZ38" s="186"/>
      <c r="HKA38" s="186"/>
      <c r="HKB38" s="187"/>
      <c r="HKC38" s="188"/>
      <c r="HKD38" s="186"/>
      <c r="HKE38" s="186"/>
      <c r="HKF38" s="196"/>
      <c r="HKG38" s="182"/>
      <c r="HKH38" s="183"/>
      <c r="HKI38" s="184"/>
      <c r="HKJ38" s="185"/>
      <c r="HKK38" s="186"/>
      <c r="HKL38" s="186"/>
      <c r="HKM38" s="186"/>
      <c r="HKN38" s="187"/>
      <c r="HKO38" s="188"/>
      <c r="HKP38" s="186"/>
      <c r="HKQ38" s="186"/>
      <c r="HKR38" s="196"/>
      <c r="HKS38" s="182"/>
      <c r="HKT38" s="183"/>
      <c r="HKU38" s="184"/>
      <c r="HKV38" s="185"/>
      <c r="HKW38" s="186"/>
      <c r="HKX38" s="186"/>
      <c r="HKY38" s="186"/>
      <c r="HKZ38" s="187"/>
      <c r="HLA38" s="188"/>
      <c r="HLB38" s="186"/>
      <c r="HLC38" s="186"/>
      <c r="HLD38" s="196"/>
      <c r="HLE38" s="182"/>
      <c r="HLF38" s="183"/>
      <c r="HLG38" s="184"/>
      <c r="HLH38" s="185"/>
      <c r="HLI38" s="186"/>
      <c r="HLJ38" s="186"/>
      <c r="HLK38" s="186"/>
      <c r="HLL38" s="187"/>
      <c r="HLM38" s="188"/>
      <c r="HLN38" s="186"/>
      <c r="HLO38" s="186"/>
      <c r="HLP38" s="196"/>
      <c r="HLQ38" s="182"/>
      <c r="HLR38" s="183"/>
      <c r="HLS38" s="184"/>
      <c r="HLT38" s="185"/>
      <c r="HLU38" s="186"/>
      <c r="HLV38" s="186"/>
      <c r="HLW38" s="186"/>
      <c r="HLX38" s="187"/>
      <c r="HLY38" s="188"/>
      <c r="HLZ38" s="186"/>
      <c r="HMA38" s="186"/>
      <c r="HMB38" s="196"/>
      <c r="HMC38" s="182"/>
      <c r="HMD38" s="183"/>
      <c r="HME38" s="184"/>
      <c r="HMF38" s="185"/>
      <c r="HMG38" s="186"/>
      <c r="HMH38" s="186"/>
      <c r="HMI38" s="186"/>
      <c r="HMJ38" s="187"/>
      <c r="HMK38" s="188"/>
      <c r="HML38" s="186"/>
      <c r="HMM38" s="186"/>
      <c r="HMN38" s="196"/>
      <c r="HMO38" s="182"/>
      <c r="HMP38" s="183"/>
      <c r="HMQ38" s="184"/>
      <c r="HMR38" s="185"/>
      <c r="HMS38" s="186"/>
      <c r="HMT38" s="186"/>
      <c r="HMU38" s="186"/>
      <c r="HMV38" s="187"/>
      <c r="HMW38" s="188"/>
      <c r="HMX38" s="186"/>
      <c r="HMY38" s="186"/>
      <c r="HMZ38" s="196"/>
      <c r="HNA38" s="182"/>
      <c r="HNB38" s="183"/>
      <c r="HNC38" s="184"/>
      <c r="HND38" s="185"/>
      <c r="HNE38" s="186"/>
      <c r="HNF38" s="186"/>
      <c r="HNG38" s="186"/>
      <c r="HNH38" s="187"/>
      <c r="HNI38" s="188"/>
      <c r="HNJ38" s="186"/>
      <c r="HNK38" s="186"/>
      <c r="HNL38" s="196"/>
      <c r="HNM38" s="182"/>
      <c r="HNN38" s="183"/>
      <c r="HNO38" s="184"/>
      <c r="HNP38" s="185"/>
      <c r="HNQ38" s="186"/>
      <c r="HNR38" s="186"/>
      <c r="HNS38" s="186"/>
      <c r="HNT38" s="187"/>
      <c r="HNU38" s="188"/>
      <c r="HNV38" s="186"/>
      <c r="HNW38" s="186"/>
      <c r="HNX38" s="196"/>
      <c r="HNY38" s="182"/>
      <c r="HNZ38" s="183"/>
      <c r="HOA38" s="184"/>
      <c r="HOB38" s="185"/>
      <c r="HOC38" s="186"/>
      <c r="HOD38" s="186"/>
      <c r="HOE38" s="186"/>
      <c r="HOF38" s="187"/>
      <c r="HOG38" s="188"/>
      <c r="HOH38" s="186"/>
      <c r="HOI38" s="186"/>
      <c r="HOJ38" s="196"/>
      <c r="HOK38" s="182"/>
      <c r="HOL38" s="183"/>
      <c r="HOM38" s="184"/>
      <c r="HON38" s="185"/>
      <c r="HOO38" s="186"/>
      <c r="HOP38" s="186"/>
      <c r="HOQ38" s="186"/>
      <c r="HOR38" s="187"/>
      <c r="HOS38" s="188"/>
      <c r="HOT38" s="186"/>
      <c r="HOU38" s="186"/>
      <c r="HOV38" s="196"/>
      <c r="HOW38" s="182"/>
      <c r="HOX38" s="183"/>
      <c r="HOY38" s="184"/>
      <c r="HOZ38" s="185"/>
      <c r="HPA38" s="186"/>
      <c r="HPB38" s="186"/>
      <c r="HPC38" s="186"/>
      <c r="HPD38" s="187"/>
      <c r="HPE38" s="188"/>
      <c r="HPF38" s="186"/>
      <c r="HPG38" s="186"/>
      <c r="HPH38" s="196"/>
      <c r="HPI38" s="182"/>
      <c r="HPJ38" s="183"/>
      <c r="HPK38" s="184"/>
      <c r="HPL38" s="185"/>
      <c r="HPM38" s="186"/>
      <c r="HPN38" s="186"/>
      <c r="HPO38" s="186"/>
      <c r="HPP38" s="187"/>
      <c r="HPQ38" s="188"/>
      <c r="HPR38" s="186"/>
      <c r="HPS38" s="186"/>
      <c r="HPT38" s="196"/>
      <c r="HPU38" s="182"/>
      <c r="HPV38" s="183"/>
      <c r="HPW38" s="184"/>
      <c r="HPX38" s="185"/>
      <c r="HPY38" s="186"/>
      <c r="HPZ38" s="186"/>
      <c r="HQA38" s="186"/>
      <c r="HQB38" s="187"/>
      <c r="HQC38" s="188"/>
      <c r="HQD38" s="186"/>
      <c r="HQE38" s="186"/>
      <c r="HQF38" s="196"/>
      <c r="HQG38" s="182"/>
      <c r="HQH38" s="183"/>
      <c r="HQI38" s="184"/>
      <c r="HQJ38" s="185"/>
      <c r="HQK38" s="186"/>
      <c r="HQL38" s="186"/>
      <c r="HQM38" s="186"/>
      <c r="HQN38" s="187"/>
      <c r="HQO38" s="188"/>
      <c r="HQP38" s="186"/>
      <c r="HQQ38" s="186"/>
      <c r="HQR38" s="196"/>
      <c r="HQS38" s="182"/>
      <c r="HQT38" s="183"/>
      <c r="HQU38" s="184"/>
      <c r="HQV38" s="185"/>
      <c r="HQW38" s="186"/>
      <c r="HQX38" s="186"/>
      <c r="HQY38" s="186"/>
      <c r="HQZ38" s="187"/>
      <c r="HRA38" s="188"/>
      <c r="HRB38" s="186"/>
      <c r="HRC38" s="186"/>
      <c r="HRD38" s="196"/>
      <c r="HRE38" s="182"/>
      <c r="HRF38" s="183"/>
      <c r="HRG38" s="184"/>
      <c r="HRH38" s="185"/>
      <c r="HRI38" s="186"/>
      <c r="HRJ38" s="186"/>
      <c r="HRK38" s="186"/>
      <c r="HRL38" s="187"/>
      <c r="HRM38" s="188"/>
      <c r="HRN38" s="186"/>
      <c r="HRO38" s="186"/>
      <c r="HRP38" s="196"/>
      <c r="HRQ38" s="182"/>
      <c r="HRR38" s="183"/>
      <c r="HRS38" s="184"/>
      <c r="HRT38" s="185"/>
      <c r="HRU38" s="186"/>
      <c r="HRV38" s="186"/>
      <c r="HRW38" s="186"/>
      <c r="HRX38" s="187"/>
      <c r="HRY38" s="188"/>
      <c r="HRZ38" s="186"/>
      <c r="HSA38" s="186"/>
      <c r="HSB38" s="196"/>
      <c r="HSC38" s="182"/>
      <c r="HSD38" s="183"/>
      <c r="HSE38" s="184"/>
      <c r="HSF38" s="185"/>
      <c r="HSG38" s="186"/>
      <c r="HSH38" s="186"/>
      <c r="HSI38" s="186"/>
      <c r="HSJ38" s="187"/>
      <c r="HSK38" s="188"/>
      <c r="HSL38" s="186"/>
      <c r="HSM38" s="186"/>
      <c r="HSN38" s="196"/>
      <c r="HSO38" s="182"/>
      <c r="HSP38" s="183"/>
      <c r="HSQ38" s="184"/>
      <c r="HSR38" s="185"/>
      <c r="HSS38" s="186"/>
      <c r="HST38" s="186"/>
      <c r="HSU38" s="186"/>
      <c r="HSV38" s="187"/>
      <c r="HSW38" s="188"/>
      <c r="HSX38" s="186"/>
      <c r="HSY38" s="186"/>
      <c r="HSZ38" s="196"/>
      <c r="HTA38" s="182"/>
      <c r="HTB38" s="183"/>
      <c r="HTC38" s="184"/>
      <c r="HTD38" s="185"/>
      <c r="HTE38" s="186"/>
      <c r="HTF38" s="186"/>
      <c r="HTG38" s="186"/>
      <c r="HTH38" s="187"/>
      <c r="HTI38" s="188"/>
      <c r="HTJ38" s="186"/>
      <c r="HTK38" s="186"/>
      <c r="HTL38" s="196"/>
      <c r="HTM38" s="182"/>
      <c r="HTN38" s="183"/>
      <c r="HTO38" s="184"/>
      <c r="HTP38" s="185"/>
      <c r="HTQ38" s="186"/>
      <c r="HTR38" s="186"/>
      <c r="HTS38" s="186"/>
      <c r="HTT38" s="187"/>
      <c r="HTU38" s="188"/>
      <c r="HTV38" s="186"/>
      <c r="HTW38" s="186"/>
      <c r="HTX38" s="196"/>
      <c r="HTY38" s="182"/>
      <c r="HTZ38" s="183"/>
      <c r="HUA38" s="184"/>
      <c r="HUB38" s="185"/>
      <c r="HUC38" s="186"/>
      <c r="HUD38" s="186"/>
      <c r="HUE38" s="186"/>
      <c r="HUF38" s="187"/>
      <c r="HUG38" s="188"/>
      <c r="HUH38" s="186"/>
      <c r="HUI38" s="186"/>
      <c r="HUJ38" s="196"/>
      <c r="HUK38" s="182"/>
      <c r="HUL38" s="183"/>
      <c r="HUM38" s="184"/>
      <c r="HUN38" s="185"/>
      <c r="HUO38" s="186"/>
      <c r="HUP38" s="186"/>
      <c r="HUQ38" s="186"/>
      <c r="HUR38" s="187"/>
      <c r="HUS38" s="188"/>
      <c r="HUT38" s="186"/>
      <c r="HUU38" s="186"/>
      <c r="HUV38" s="196"/>
      <c r="HUW38" s="182"/>
      <c r="HUX38" s="183"/>
      <c r="HUY38" s="184"/>
      <c r="HUZ38" s="185"/>
      <c r="HVA38" s="186"/>
      <c r="HVB38" s="186"/>
      <c r="HVC38" s="186"/>
      <c r="HVD38" s="187"/>
      <c r="HVE38" s="188"/>
      <c r="HVF38" s="186"/>
      <c r="HVG38" s="186"/>
      <c r="HVH38" s="196"/>
      <c r="HVI38" s="182"/>
      <c r="HVJ38" s="183"/>
      <c r="HVK38" s="184"/>
      <c r="HVL38" s="185"/>
      <c r="HVM38" s="186"/>
      <c r="HVN38" s="186"/>
      <c r="HVO38" s="186"/>
      <c r="HVP38" s="187"/>
      <c r="HVQ38" s="188"/>
      <c r="HVR38" s="186"/>
      <c r="HVS38" s="186"/>
      <c r="HVT38" s="196"/>
      <c r="HVU38" s="182"/>
      <c r="HVV38" s="183"/>
      <c r="HVW38" s="184"/>
      <c r="HVX38" s="185"/>
      <c r="HVY38" s="186"/>
      <c r="HVZ38" s="186"/>
      <c r="HWA38" s="186"/>
      <c r="HWB38" s="187"/>
      <c r="HWC38" s="188"/>
      <c r="HWD38" s="186"/>
      <c r="HWE38" s="186"/>
      <c r="HWF38" s="196"/>
      <c r="HWG38" s="182"/>
      <c r="HWH38" s="183"/>
      <c r="HWI38" s="184"/>
      <c r="HWJ38" s="185"/>
      <c r="HWK38" s="186"/>
      <c r="HWL38" s="186"/>
      <c r="HWM38" s="186"/>
      <c r="HWN38" s="187"/>
      <c r="HWO38" s="188"/>
      <c r="HWP38" s="186"/>
      <c r="HWQ38" s="186"/>
      <c r="HWR38" s="196"/>
      <c r="HWS38" s="182"/>
      <c r="HWT38" s="183"/>
      <c r="HWU38" s="184"/>
      <c r="HWV38" s="185"/>
      <c r="HWW38" s="186"/>
      <c r="HWX38" s="186"/>
      <c r="HWY38" s="186"/>
      <c r="HWZ38" s="187"/>
      <c r="HXA38" s="188"/>
      <c r="HXB38" s="186"/>
      <c r="HXC38" s="186"/>
      <c r="HXD38" s="196"/>
      <c r="HXE38" s="182"/>
      <c r="HXF38" s="183"/>
      <c r="HXG38" s="184"/>
      <c r="HXH38" s="185"/>
      <c r="HXI38" s="186"/>
      <c r="HXJ38" s="186"/>
      <c r="HXK38" s="186"/>
      <c r="HXL38" s="187"/>
      <c r="HXM38" s="188"/>
      <c r="HXN38" s="186"/>
      <c r="HXO38" s="186"/>
      <c r="HXP38" s="196"/>
      <c r="HXQ38" s="182"/>
      <c r="HXR38" s="183"/>
      <c r="HXS38" s="184"/>
      <c r="HXT38" s="185"/>
      <c r="HXU38" s="186"/>
      <c r="HXV38" s="186"/>
      <c r="HXW38" s="186"/>
      <c r="HXX38" s="187"/>
      <c r="HXY38" s="188"/>
      <c r="HXZ38" s="186"/>
      <c r="HYA38" s="186"/>
      <c r="HYB38" s="196"/>
      <c r="HYC38" s="182"/>
      <c r="HYD38" s="183"/>
      <c r="HYE38" s="184"/>
      <c r="HYF38" s="185"/>
      <c r="HYG38" s="186"/>
      <c r="HYH38" s="186"/>
      <c r="HYI38" s="186"/>
      <c r="HYJ38" s="187"/>
      <c r="HYK38" s="188"/>
      <c r="HYL38" s="186"/>
      <c r="HYM38" s="186"/>
      <c r="HYN38" s="196"/>
      <c r="HYO38" s="182"/>
      <c r="HYP38" s="183"/>
      <c r="HYQ38" s="184"/>
      <c r="HYR38" s="185"/>
      <c r="HYS38" s="186"/>
      <c r="HYT38" s="186"/>
      <c r="HYU38" s="186"/>
      <c r="HYV38" s="187"/>
      <c r="HYW38" s="188"/>
      <c r="HYX38" s="186"/>
      <c r="HYY38" s="186"/>
      <c r="HYZ38" s="196"/>
      <c r="HZA38" s="182"/>
      <c r="HZB38" s="183"/>
      <c r="HZC38" s="184"/>
      <c r="HZD38" s="185"/>
      <c r="HZE38" s="186"/>
      <c r="HZF38" s="186"/>
      <c r="HZG38" s="186"/>
      <c r="HZH38" s="187"/>
      <c r="HZI38" s="188"/>
      <c r="HZJ38" s="186"/>
      <c r="HZK38" s="186"/>
      <c r="HZL38" s="196"/>
      <c r="HZM38" s="182"/>
      <c r="HZN38" s="183"/>
      <c r="HZO38" s="184"/>
      <c r="HZP38" s="185"/>
      <c r="HZQ38" s="186"/>
      <c r="HZR38" s="186"/>
      <c r="HZS38" s="186"/>
      <c r="HZT38" s="187"/>
      <c r="HZU38" s="188"/>
      <c r="HZV38" s="186"/>
      <c r="HZW38" s="186"/>
      <c r="HZX38" s="196"/>
      <c r="HZY38" s="182"/>
      <c r="HZZ38" s="183"/>
      <c r="IAA38" s="184"/>
      <c r="IAB38" s="185"/>
      <c r="IAC38" s="186"/>
      <c r="IAD38" s="186"/>
      <c r="IAE38" s="186"/>
      <c r="IAF38" s="187"/>
      <c r="IAG38" s="188"/>
      <c r="IAH38" s="186"/>
      <c r="IAI38" s="186"/>
      <c r="IAJ38" s="196"/>
      <c r="IAK38" s="182"/>
      <c r="IAL38" s="183"/>
      <c r="IAM38" s="184"/>
      <c r="IAN38" s="185"/>
      <c r="IAO38" s="186"/>
      <c r="IAP38" s="186"/>
      <c r="IAQ38" s="186"/>
      <c r="IAR38" s="187"/>
      <c r="IAS38" s="188"/>
      <c r="IAT38" s="186"/>
      <c r="IAU38" s="186"/>
      <c r="IAV38" s="196"/>
      <c r="IAW38" s="182"/>
      <c r="IAX38" s="183"/>
      <c r="IAY38" s="184"/>
      <c r="IAZ38" s="185"/>
      <c r="IBA38" s="186"/>
      <c r="IBB38" s="186"/>
      <c r="IBC38" s="186"/>
      <c r="IBD38" s="187"/>
      <c r="IBE38" s="188"/>
      <c r="IBF38" s="186"/>
      <c r="IBG38" s="186"/>
      <c r="IBH38" s="196"/>
      <c r="IBI38" s="182"/>
      <c r="IBJ38" s="183"/>
      <c r="IBK38" s="184"/>
      <c r="IBL38" s="185"/>
      <c r="IBM38" s="186"/>
      <c r="IBN38" s="186"/>
      <c r="IBO38" s="186"/>
      <c r="IBP38" s="187"/>
      <c r="IBQ38" s="188"/>
      <c r="IBR38" s="186"/>
      <c r="IBS38" s="186"/>
      <c r="IBT38" s="196"/>
      <c r="IBU38" s="182"/>
      <c r="IBV38" s="183"/>
      <c r="IBW38" s="184"/>
      <c r="IBX38" s="185"/>
      <c r="IBY38" s="186"/>
      <c r="IBZ38" s="186"/>
      <c r="ICA38" s="186"/>
      <c r="ICB38" s="187"/>
      <c r="ICC38" s="188"/>
      <c r="ICD38" s="186"/>
      <c r="ICE38" s="186"/>
      <c r="ICF38" s="196"/>
      <c r="ICG38" s="182"/>
      <c r="ICH38" s="183"/>
      <c r="ICI38" s="184"/>
      <c r="ICJ38" s="185"/>
      <c r="ICK38" s="186"/>
      <c r="ICL38" s="186"/>
      <c r="ICM38" s="186"/>
      <c r="ICN38" s="187"/>
      <c r="ICO38" s="188"/>
      <c r="ICP38" s="186"/>
      <c r="ICQ38" s="186"/>
      <c r="ICR38" s="196"/>
      <c r="ICS38" s="182"/>
      <c r="ICT38" s="183"/>
      <c r="ICU38" s="184"/>
      <c r="ICV38" s="185"/>
      <c r="ICW38" s="186"/>
      <c r="ICX38" s="186"/>
      <c r="ICY38" s="186"/>
      <c r="ICZ38" s="187"/>
      <c r="IDA38" s="188"/>
      <c r="IDB38" s="186"/>
      <c r="IDC38" s="186"/>
      <c r="IDD38" s="196"/>
      <c r="IDE38" s="182"/>
      <c r="IDF38" s="183"/>
      <c r="IDG38" s="184"/>
      <c r="IDH38" s="185"/>
      <c r="IDI38" s="186"/>
      <c r="IDJ38" s="186"/>
      <c r="IDK38" s="186"/>
      <c r="IDL38" s="187"/>
      <c r="IDM38" s="188"/>
      <c r="IDN38" s="186"/>
      <c r="IDO38" s="186"/>
      <c r="IDP38" s="196"/>
      <c r="IDQ38" s="182"/>
      <c r="IDR38" s="183"/>
      <c r="IDS38" s="184"/>
      <c r="IDT38" s="185"/>
      <c r="IDU38" s="186"/>
      <c r="IDV38" s="186"/>
      <c r="IDW38" s="186"/>
      <c r="IDX38" s="187"/>
      <c r="IDY38" s="188"/>
      <c r="IDZ38" s="186"/>
      <c r="IEA38" s="186"/>
      <c r="IEB38" s="196"/>
      <c r="IEC38" s="182"/>
      <c r="IED38" s="183"/>
      <c r="IEE38" s="184"/>
      <c r="IEF38" s="185"/>
      <c r="IEG38" s="186"/>
      <c r="IEH38" s="186"/>
      <c r="IEI38" s="186"/>
      <c r="IEJ38" s="187"/>
      <c r="IEK38" s="188"/>
      <c r="IEL38" s="186"/>
      <c r="IEM38" s="186"/>
      <c r="IEN38" s="196"/>
      <c r="IEO38" s="182"/>
      <c r="IEP38" s="183"/>
      <c r="IEQ38" s="184"/>
      <c r="IER38" s="185"/>
      <c r="IES38" s="186"/>
      <c r="IET38" s="186"/>
      <c r="IEU38" s="186"/>
      <c r="IEV38" s="187"/>
      <c r="IEW38" s="188"/>
      <c r="IEX38" s="186"/>
      <c r="IEY38" s="186"/>
      <c r="IEZ38" s="196"/>
      <c r="IFA38" s="182"/>
      <c r="IFB38" s="183"/>
      <c r="IFC38" s="184"/>
      <c r="IFD38" s="185"/>
      <c r="IFE38" s="186"/>
      <c r="IFF38" s="186"/>
      <c r="IFG38" s="186"/>
      <c r="IFH38" s="187"/>
      <c r="IFI38" s="188"/>
      <c r="IFJ38" s="186"/>
      <c r="IFK38" s="186"/>
      <c r="IFL38" s="196"/>
      <c r="IFM38" s="182"/>
      <c r="IFN38" s="183"/>
      <c r="IFO38" s="184"/>
      <c r="IFP38" s="185"/>
      <c r="IFQ38" s="186"/>
      <c r="IFR38" s="186"/>
      <c r="IFS38" s="186"/>
      <c r="IFT38" s="187"/>
      <c r="IFU38" s="188"/>
      <c r="IFV38" s="186"/>
      <c r="IFW38" s="186"/>
      <c r="IFX38" s="196"/>
      <c r="IFY38" s="182"/>
      <c r="IFZ38" s="183"/>
      <c r="IGA38" s="184"/>
      <c r="IGB38" s="185"/>
      <c r="IGC38" s="186"/>
      <c r="IGD38" s="186"/>
      <c r="IGE38" s="186"/>
      <c r="IGF38" s="187"/>
      <c r="IGG38" s="188"/>
      <c r="IGH38" s="186"/>
      <c r="IGI38" s="186"/>
      <c r="IGJ38" s="196"/>
      <c r="IGK38" s="182"/>
      <c r="IGL38" s="183"/>
      <c r="IGM38" s="184"/>
      <c r="IGN38" s="185"/>
      <c r="IGO38" s="186"/>
      <c r="IGP38" s="186"/>
      <c r="IGQ38" s="186"/>
      <c r="IGR38" s="187"/>
      <c r="IGS38" s="188"/>
      <c r="IGT38" s="186"/>
      <c r="IGU38" s="186"/>
      <c r="IGV38" s="196"/>
      <c r="IGW38" s="182"/>
      <c r="IGX38" s="183"/>
      <c r="IGY38" s="184"/>
      <c r="IGZ38" s="185"/>
      <c r="IHA38" s="186"/>
      <c r="IHB38" s="186"/>
      <c r="IHC38" s="186"/>
      <c r="IHD38" s="187"/>
      <c r="IHE38" s="188"/>
      <c r="IHF38" s="186"/>
      <c r="IHG38" s="186"/>
      <c r="IHH38" s="196"/>
      <c r="IHI38" s="182"/>
      <c r="IHJ38" s="183"/>
      <c r="IHK38" s="184"/>
      <c r="IHL38" s="185"/>
      <c r="IHM38" s="186"/>
      <c r="IHN38" s="186"/>
      <c r="IHO38" s="186"/>
      <c r="IHP38" s="187"/>
      <c r="IHQ38" s="188"/>
      <c r="IHR38" s="186"/>
      <c r="IHS38" s="186"/>
      <c r="IHT38" s="196"/>
      <c r="IHU38" s="182"/>
      <c r="IHV38" s="183"/>
      <c r="IHW38" s="184"/>
      <c r="IHX38" s="185"/>
      <c r="IHY38" s="186"/>
      <c r="IHZ38" s="186"/>
      <c r="IIA38" s="186"/>
      <c r="IIB38" s="187"/>
      <c r="IIC38" s="188"/>
      <c r="IID38" s="186"/>
      <c r="IIE38" s="186"/>
      <c r="IIF38" s="196"/>
      <c r="IIG38" s="182"/>
      <c r="IIH38" s="183"/>
      <c r="III38" s="184"/>
      <c r="IIJ38" s="185"/>
      <c r="IIK38" s="186"/>
      <c r="IIL38" s="186"/>
      <c r="IIM38" s="186"/>
      <c r="IIN38" s="187"/>
      <c r="IIO38" s="188"/>
      <c r="IIP38" s="186"/>
      <c r="IIQ38" s="186"/>
      <c r="IIR38" s="196"/>
      <c r="IIS38" s="182"/>
      <c r="IIT38" s="183"/>
      <c r="IIU38" s="184"/>
      <c r="IIV38" s="185"/>
      <c r="IIW38" s="186"/>
      <c r="IIX38" s="186"/>
      <c r="IIY38" s="186"/>
      <c r="IIZ38" s="187"/>
      <c r="IJA38" s="188"/>
      <c r="IJB38" s="186"/>
      <c r="IJC38" s="186"/>
      <c r="IJD38" s="196"/>
      <c r="IJE38" s="182"/>
      <c r="IJF38" s="183"/>
      <c r="IJG38" s="184"/>
      <c r="IJH38" s="185"/>
      <c r="IJI38" s="186"/>
      <c r="IJJ38" s="186"/>
      <c r="IJK38" s="186"/>
      <c r="IJL38" s="187"/>
      <c r="IJM38" s="188"/>
      <c r="IJN38" s="186"/>
      <c r="IJO38" s="186"/>
      <c r="IJP38" s="196"/>
      <c r="IJQ38" s="182"/>
      <c r="IJR38" s="183"/>
      <c r="IJS38" s="184"/>
      <c r="IJT38" s="185"/>
      <c r="IJU38" s="186"/>
      <c r="IJV38" s="186"/>
      <c r="IJW38" s="186"/>
      <c r="IJX38" s="187"/>
      <c r="IJY38" s="188"/>
      <c r="IJZ38" s="186"/>
      <c r="IKA38" s="186"/>
      <c r="IKB38" s="196"/>
      <c r="IKC38" s="182"/>
      <c r="IKD38" s="183"/>
      <c r="IKE38" s="184"/>
      <c r="IKF38" s="185"/>
      <c r="IKG38" s="186"/>
      <c r="IKH38" s="186"/>
      <c r="IKI38" s="186"/>
      <c r="IKJ38" s="187"/>
      <c r="IKK38" s="188"/>
      <c r="IKL38" s="186"/>
      <c r="IKM38" s="186"/>
      <c r="IKN38" s="196"/>
      <c r="IKO38" s="182"/>
      <c r="IKP38" s="183"/>
      <c r="IKQ38" s="184"/>
      <c r="IKR38" s="185"/>
      <c r="IKS38" s="186"/>
      <c r="IKT38" s="186"/>
      <c r="IKU38" s="186"/>
      <c r="IKV38" s="187"/>
      <c r="IKW38" s="188"/>
      <c r="IKX38" s="186"/>
      <c r="IKY38" s="186"/>
      <c r="IKZ38" s="196"/>
      <c r="ILA38" s="182"/>
      <c r="ILB38" s="183"/>
      <c r="ILC38" s="184"/>
      <c r="ILD38" s="185"/>
      <c r="ILE38" s="186"/>
      <c r="ILF38" s="186"/>
      <c r="ILG38" s="186"/>
      <c r="ILH38" s="187"/>
      <c r="ILI38" s="188"/>
      <c r="ILJ38" s="186"/>
      <c r="ILK38" s="186"/>
      <c r="ILL38" s="196"/>
      <c r="ILM38" s="182"/>
      <c r="ILN38" s="183"/>
      <c r="ILO38" s="184"/>
      <c r="ILP38" s="185"/>
      <c r="ILQ38" s="186"/>
      <c r="ILR38" s="186"/>
      <c r="ILS38" s="186"/>
      <c r="ILT38" s="187"/>
      <c r="ILU38" s="188"/>
      <c r="ILV38" s="186"/>
      <c r="ILW38" s="186"/>
      <c r="ILX38" s="196"/>
      <c r="ILY38" s="182"/>
      <c r="ILZ38" s="183"/>
      <c r="IMA38" s="184"/>
      <c r="IMB38" s="185"/>
      <c r="IMC38" s="186"/>
      <c r="IMD38" s="186"/>
      <c r="IME38" s="186"/>
      <c r="IMF38" s="187"/>
      <c r="IMG38" s="188"/>
      <c r="IMH38" s="186"/>
      <c r="IMI38" s="186"/>
      <c r="IMJ38" s="196"/>
      <c r="IMK38" s="182"/>
      <c r="IML38" s="183"/>
      <c r="IMM38" s="184"/>
      <c r="IMN38" s="185"/>
      <c r="IMO38" s="186"/>
      <c r="IMP38" s="186"/>
      <c r="IMQ38" s="186"/>
      <c r="IMR38" s="187"/>
      <c r="IMS38" s="188"/>
      <c r="IMT38" s="186"/>
      <c r="IMU38" s="186"/>
      <c r="IMV38" s="196"/>
      <c r="IMW38" s="182"/>
      <c r="IMX38" s="183"/>
      <c r="IMY38" s="184"/>
      <c r="IMZ38" s="185"/>
      <c r="INA38" s="186"/>
      <c r="INB38" s="186"/>
      <c r="INC38" s="186"/>
      <c r="IND38" s="187"/>
      <c r="INE38" s="188"/>
      <c r="INF38" s="186"/>
      <c r="ING38" s="186"/>
      <c r="INH38" s="196"/>
      <c r="INI38" s="182"/>
      <c r="INJ38" s="183"/>
      <c r="INK38" s="184"/>
      <c r="INL38" s="185"/>
      <c r="INM38" s="186"/>
      <c r="INN38" s="186"/>
      <c r="INO38" s="186"/>
      <c r="INP38" s="187"/>
      <c r="INQ38" s="188"/>
      <c r="INR38" s="186"/>
      <c r="INS38" s="186"/>
      <c r="INT38" s="196"/>
      <c r="INU38" s="182"/>
      <c r="INV38" s="183"/>
      <c r="INW38" s="184"/>
      <c r="INX38" s="185"/>
      <c r="INY38" s="186"/>
      <c r="INZ38" s="186"/>
      <c r="IOA38" s="186"/>
      <c r="IOB38" s="187"/>
      <c r="IOC38" s="188"/>
      <c r="IOD38" s="186"/>
      <c r="IOE38" s="186"/>
      <c r="IOF38" s="196"/>
      <c r="IOG38" s="182"/>
      <c r="IOH38" s="183"/>
      <c r="IOI38" s="184"/>
      <c r="IOJ38" s="185"/>
      <c r="IOK38" s="186"/>
      <c r="IOL38" s="186"/>
      <c r="IOM38" s="186"/>
      <c r="ION38" s="187"/>
      <c r="IOO38" s="188"/>
      <c r="IOP38" s="186"/>
      <c r="IOQ38" s="186"/>
      <c r="IOR38" s="196"/>
      <c r="IOS38" s="182"/>
      <c r="IOT38" s="183"/>
      <c r="IOU38" s="184"/>
      <c r="IOV38" s="185"/>
      <c r="IOW38" s="186"/>
      <c r="IOX38" s="186"/>
      <c r="IOY38" s="186"/>
      <c r="IOZ38" s="187"/>
      <c r="IPA38" s="188"/>
      <c r="IPB38" s="186"/>
      <c r="IPC38" s="186"/>
      <c r="IPD38" s="196"/>
      <c r="IPE38" s="182"/>
      <c r="IPF38" s="183"/>
      <c r="IPG38" s="184"/>
      <c r="IPH38" s="185"/>
      <c r="IPI38" s="186"/>
      <c r="IPJ38" s="186"/>
      <c r="IPK38" s="186"/>
      <c r="IPL38" s="187"/>
      <c r="IPM38" s="188"/>
      <c r="IPN38" s="186"/>
      <c r="IPO38" s="186"/>
      <c r="IPP38" s="196"/>
      <c r="IPQ38" s="182"/>
      <c r="IPR38" s="183"/>
      <c r="IPS38" s="184"/>
      <c r="IPT38" s="185"/>
      <c r="IPU38" s="186"/>
      <c r="IPV38" s="186"/>
      <c r="IPW38" s="186"/>
      <c r="IPX38" s="187"/>
      <c r="IPY38" s="188"/>
      <c r="IPZ38" s="186"/>
      <c r="IQA38" s="186"/>
      <c r="IQB38" s="196"/>
      <c r="IQC38" s="182"/>
      <c r="IQD38" s="183"/>
      <c r="IQE38" s="184"/>
      <c r="IQF38" s="185"/>
      <c r="IQG38" s="186"/>
      <c r="IQH38" s="186"/>
      <c r="IQI38" s="186"/>
      <c r="IQJ38" s="187"/>
      <c r="IQK38" s="188"/>
      <c r="IQL38" s="186"/>
      <c r="IQM38" s="186"/>
      <c r="IQN38" s="196"/>
      <c r="IQO38" s="182"/>
      <c r="IQP38" s="183"/>
      <c r="IQQ38" s="184"/>
      <c r="IQR38" s="185"/>
      <c r="IQS38" s="186"/>
      <c r="IQT38" s="186"/>
      <c r="IQU38" s="186"/>
      <c r="IQV38" s="187"/>
      <c r="IQW38" s="188"/>
      <c r="IQX38" s="186"/>
      <c r="IQY38" s="186"/>
      <c r="IQZ38" s="196"/>
      <c r="IRA38" s="182"/>
      <c r="IRB38" s="183"/>
      <c r="IRC38" s="184"/>
      <c r="IRD38" s="185"/>
      <c r="IRE38" s="186"/>
      <c r="IRF38" s="186"/>
      <c r="IRG38" s="186"/>
      <c r="IRH38" s="187"/>
      <c r="IRI38" s="188"/>
      <c r="IRJ38" s="186"/>
      <c r="IRK38" s="186"/>
      <c r="IRL38" s="196"/>
      <c r="IRM38" s="182"/>
      <c r="IRN38" s="183"/>
      <c r="IRO38" s="184"/>
      <c r="IRP38" s="185"/>
      <c r="IRQ38" s="186"/>
      <c r="IRR38" s="186"/>
      <c r="IRS38" s="186"/>
      <c r="IRT38" s="187"/>
      <c r="IRU38" s="188"/>
      <c r="IRV38" s="186"/>
      <c r="IRW38" s="186"/>
      <c r="IRX38" s="196"/>
      <c r="IRY38" s="182"/>
      <c r="IRZ38" s="183"/>
      <c r="ISA38" s="184"/>
      <c r="ISB38" s="185"/>
      <c r="ISC38" s="186"/>
      <c r="ISD38" s="186"/>
      <c r="ISE38" s="186"/>
      <c r="ISF38" s="187"/>
      <c r="ISG38" s="188"/>
      <c r="ISH38" s="186"/>
      <c r="ISI38" s="186"/>
      <c r="ISJ38" s="196"/>
      <c r="ISK38" s="182"/>
      <c r="ISL38" s="183"/>
      <c r="ISM38" s="184"/>
      <c r="ISN38" s="185"/>
      <c r="ISO38" s="186"/>
      <c r="ISP38" s="186"/>
      <c r="ISQ38" s="186"/>
      <c r="ISR38" s="187"/>
      <c r="ISS38" s="188"/>
      <c r="IST38" s="186"/>
      <c r="ISU38" s="186"/>
      <c r="ISV38" s="196"/>
      <c r="ISW38" s="182"/>
      <c r="ISX38" s="183"/>
      <c r="ISY38" s="184"/>
      <c r="ISZ38" s="185"/>
      <c r="ITA38" s="186"/>
      <c r="ITB38" s="186"/>
      <c r="ITC38" s="186"/>
      <c r="ITD38" s="187"/>
      <c r="ITE38" s="188"/>
      <c r="ITF38" s="186"/>
      <c r="ITG38" s="186"/>
      <c r="ITH38" s="196"/>
      <c r="ITI38" s="182"/>
      <c r="ITJ38" s="183"/>
      <c r="ITK38" s="184"/>
      <c r="ITL38" s="185"/>
      <c r="ITM38" s="186"/>
      <c r="ITN38" s="186"/>
      <c r="ITO38" s="186"/>
      <c r="ITP38" s="187"/>
      <c r="ITQ38" s="188"/>
      <c r="ITR38" s="186"/>
      <c r="ITS38" s="186"/>
      <c r="ITT38" s="196"/>
      <c r="ITU38" s="182"/>
      <c r="ITV38" s="183"/>
      <c r="ITW38" s="184"/>
      <c r="ITX38" s="185"/>
      <c r="ITY38" s="186"/>
      <c r="ITZ38" s="186"/>
      <c r="IUA38" s="186"/>
      <c r="IUB38" s="187"/>
      <c r="IUC38" s="188"/>
      <c r="IUD38" s="186"/>
      <c r="IUE38" s="186"/>
      <c r="IUF38" s="196"/>
      <c r="IUG38" s="182"/>
      <c r="IUH38" s="183"/>
      <c r="IUI38" s="184"/>
      <c r="IUJ38" s="185"/>
      <c r="IUK38" s="186"/>
      <c r="IUL38" s="186"/>
      <c r="IUM38" s="186"/>
      <c r="IUN38" s="187"/>
      <c r="IUO38" s="188"/>
      <c r="IUP38" s="186"/>
      <c r="IUQ38" s="186"/>
      <c r="IUR38" s="196"/>
      <c r="IUS38" s="182"/>
      <c r="IUT38" s="183"/>
      <c r="IUU38" s="184"/>
      <c r="IUV38" s="185"/>
      <c r="IUW38" s="186"/>
      <c r="IUX38" s="186"/>
      <c r="IUY38" s="186"/>
      <c r="IUZ38" s="187"/>
      <c r="IVA38" s="188"/>
      <c r="IVB38" s="186"/>
      <c r="IVC38" s="186"/>
      <c r="IVD38" s="196"/>
      <c r="IVE38" s="182"/>
      <c r="IVF38" s="183"/>
      <c r="IVG38" s="184"/>
      <c r="IVH38" s="185"/>
      <c r="IVI38" s="186"/>
      <c r="IVJ38" s="186"/>
      <c r="IVK38" s="186"/>
      <c r="IVL38" s="187"/>
      <c r="IVM38" s="188"/>
      <c r="IVN38" s="186"/>
      <c r="IVO38" s="186"/>
      <c r="IVP38" s="196"/>
      <c r="IVQ38" s="182"/>
      <c r="IVR38" s="183"/>
      <c r="IVS38" s="184"/>
      <c r="IVT38" s="185"/>
      <c r="IVU38" s="186"/>
      <c r="IVV38" s="186"/>
      <c r="IVW38" s="186"/>
      <c r="IVX38" s="187"/>
      <c r="IVY38" s="188"/>
      <c r="IVZ38" s="186"/>
      <c r="IWA38" s="186"/>
      <c r="IWB38" s="196"/>
      <c r="IWC38" s="182"/>
      <c r="IWD38" s="183"/>
      <c r="IWE38" s="184"/>
      <c r="IWF38" s="185"/>
      <c r="IWG38" s="186"/>
      <c r="IWH38" s="186"/>
      <c r="IWI38" s="186"/>
      <c r="IWJ38" s="187"/>
      <c r="IWK38" s="188"/>
      <c r="IWL38" s="186"/>
      <c r="IWM38" s="186"/>
      <c r="IWN38" s="196"/>
      <c r="IWO38" s="182"/>
      <c r="IWP38" s="183"/>
      <c r="IWQ38" s="184"/>
      <c r="IWR38" s="185"/>
      <c r="IWS38" s="186"/>
      <c r="IWT38" s="186"/>
      <c r="IWU38" s="186"/>
      <c r="IWV38" s="187"/>
      <c r="IWW38" s="188"/>
      <c r="IWX38" s="186"/>
      <c r="IWY38" s="186"/>
      <c r="IWZ38" s="196"/>
      <c r="IXA38" s="182"/>
      <c r="IXB38" s="183"/>
      <c r="IXC38" s="184"/>
      <c r="IXD38" s="185"/>
      <c r="IXE38" s="186"/>
      <c r="IXF38" s="186"/>
      <c r="IXG38" s="186"/>
      <c r="IXH38" s="187"/>
      <c r="IXI38" s="188"/>
      <c r="IXJ38" s="186"/>
      <c r="IXK38" s="186"/>
      <c r="IXL38" s="196"/>
      <c r="IXM38" s="182"/>
      <c r="IXN38" s="183"/>
      <c r="IXO38" s="184"/>
      <c r="IXP38" s="185"/>
      <c r="IXQ38" s="186"/>
      <c r="IXR38" s="186"/>
      <c r="IXS38" s="186"/>
      <c r="IXT38" s="187"/>
      <c r="IXU38" s="188"/>
      <c r="IXV38" s="186"/>
      <c r="IXW38" s="186"/>
      <c r="IXX38" s="196"/>
      <c r="IXY38" s="182"/>
      <c r="IXZ38" s="183"/>
      <c r="IYA38" s="184"/>
      <c r="IYB38" s="185"/>
      <c r="IYC38" s="186"/>
      <c r="IYD38" s="186"/>
      <c r="IYE38" s="186"/>
      <c r="IYF38" s="187"/>
      <c r="IYG38" s="188"/>
      <c r="IYH38" s="186"/>
      <c r="IYI38" s="186"/>
      <c r="IYJ38" s="196"/>
      <c r="IYK38" s="182"/>
      <c r="IYL38" s="183"/>
      <c r="IYM38" s="184"/>
      <c r="IYN38" s="185"/>
      <c r="IYO38" s="186"/>
      <c r="IYP38" s="186"/>
      <c r="IYQ38" s="186"/>
      <c r="IYR38" s="187"/>
      <c r="IYS38" s="188"/>
      <c r="IYT38" s="186"/>
      <c r="IYU38" s="186"/>
      <c r="IYV38" s="196"/>
      <c r="IYW38" s="182"/>
      <c r="IYX38" s="183"/>
      <c r="IYY38" s="184"/>
      <c r="IYZ38" s="185"/>
      <c r="IZA38" s="186"/>
      <c r="IZB38" s="186"/>
      <c r="IZC38" s="186"/>
      <c r="IZD38" s="187"/>
      <c r="IZE38" s="188"/>
      <c r="IZF38" s="186"/>
      <c r="IZG38" s="186"/>
      <c r="IZH38" s="196"/>
      <c r="IZI38" s="182"/>
      <c r="IZJ38" s="183"/>
      <c r="IZK38" s="184"/>
      <c r="IZL38" s="185"/>
      <c r="IZM38" s="186"/>
      <c r="IZN38" s="186"/>
      <c r="IZO38" s="186"/>
      <c r="IZP38" s="187"/>
      <c r="IZQ38" s="188"/>
      <c r="IZR38" s="186"/>
      <c r="IZS38" s="186"/>
      <c r="IZT38" s="196"/>
      <c r="IZU38" s="182"/>
      <c r="IZV38" s="183"/>
      <c r="IZW38" s="184"/>
      <c r="IZX38" s="185"/>
      <c r="IZY38" s="186"/>
      <c r="IZZ38" s="186"/>
      <c r="JAA38" s="186"/>
      <c r="JAB38" s="187"/>
      <c r="JAC38" s="188"/>
      <c r="JAD38" s="186"/>
      <c r="JAE38" s="186"/>
      <c r="JAF38" s="196"/>
      <c r="JAG38" s="182"/>
      <c r="JAH38" s="183"/>
      <c r="JAI38" s="184"/>
      <c r="JAJ38" s="185"/>
      <c r="JAK38" s="186"/>
      <c r="JAL38" s="186"/>
      <c r="JAM38" s="186"/>
      <c r="JAN38" s="187"/>
      <c r="JAO38" s="188"/>
      <c r="JAP38" s="186"/>
      <c r="JAQ38" s="186"/>
      <c r="JAR38" s="196"/>
      <c r="JAS38" s="182"/>
      <c r="JAT38" s="183"/>
      <c r="JAU38" s="184"/>
      <c r="JAV38" s="185"/>
      <c r="JAW38" s="186"/>
      <c r="JAX38" s="186"/>
      <c r="JAY38" s="186"/>
      <c r="JAZ38" s="187"/>
      <c r="JBA38" s="188"/>
      <c r="JBB38" s="186"/>
      <c r="JBC38" s="186"/>
      <c r="JBD38" s="196"/>
      <c r="JBE38" s="182"/>
      <c r="JBF38" s="183"/>
      <c r="JBG38" s="184"/>
      <c r="JBH38" s="185"/>
      <c r="JBI38" s="186"/>
      <c r="JBJ38" s="186"/>
      <c r="JBK38" s="186"/>
      <c r="JBL38" s="187"/>
      <c r="JBM38" s="188"/>
      <c r="JBN38" s="186"/>
      <c r="JBO38" s="186"/>
      <c r="JBP38" s="196"/>
      <c r="JBQ38" s="182"/>
      <c r="JBR38" s="183"/>
      <c r="JBS38" s="184"/>
      <c r="JBT38" s="185"/>
      <c r="JBU38" s="186"/>
      <c r="JBV38" s="186"/>
      <c r="JBW38" s="186"/>
      <c r="JBX38" s="187"/>
      <c r="JBY38" s="188"/>
      <c r="JBZ38" s="186"/>
      <c r="JCA38" s="186"/>
      <c r="JCB38" s="196"/>
      <c r="JCC38" s="182"/>
      <c r="JCD38" s="183"/>
      <c r="JCE38" s="184"/>
      <c r="JCF38" s="185"/>
      <c r="JCG38" s="186"/>
      <c r="JCH38" s="186"/>
      <c r="JCI38" s="186"/>
      <c r="JCJ38" s="187"/>
      <c r="JCK38" s="188"/>
      <c r="JCL38" s="186"/>
      <c r="JCM38" s="186"/>
      <c r="JCN38" s="196"/>
      <c r="JCO38" s="182"/>
      <c r="JCP38" s="183"/>
      <c r="JCQ38" s="184"/>
      <c r="JCR38" s="185"/>
      <c r="JCS38" s="186"/>
      <c r="JCT38" s="186"/>
      <c r="JCU38" s="186"/>
      <c r="JCV38" s="187"/>
      <c r="JCW38" s="188"/>
      <c r="JCX38" s="186"/>
      <c r="JCY38" s="186"/>
      <c r="JCZ38" s="196"/>
      <c r="JDA38" s="182"/>
      <c r="JDB38" s="183"/>
      <c r="JDC38" s="184"/>
      <c r="JDD38" s="185"/>
      <c r="JDE38" s="186"/>
      <c r="JDF38" s="186"/>
      <c r="JDG38" s="186"/>
      <c r="JDH38" s="187"/>
      <c r="JDI38" s="188"/>
      <c r="JDJ38" s="186"/>
      <c r="JDK38" s="186"/>
      <c r="JDL38" s="196"/>
      <c r="JDM38" s="182"/>
      <c r="JDN38" s="183"/>
      <c r="JDO38" s="184"/>
      <c r="JDP38" s="185"/>
      <c r="JDQ38" s="186"/>
      <c r="JDR38" s="186"/>
      <c r="JDS38" s="186"/>
      <c r="JDT38" s="187"/>
      <c r="JDU38" s="188"/>
      <c r="JDV38" s="186"/>
      <c r="JDW38" s="186"/>
      <c r="JDX38" s="196"/>
      <c r="JDY38" s="182"/>
      <c r="JDZ38" s="183"/>
      <c r="JEA38" s="184"/>
      <c r="JEB38" s="185"/>
      <c r="JEC38" s="186"/>
      <c r="JED38" s="186"/>
      <c r="JEE38" s="186"/>
      <c r="JEF38" s="187"/>
      <c r="JEG38" s="188"/>
      <c r="JEH38" s="186"/>
      <c r="JEI38" s="186"/>
      <c r="JEJ38" s="196"/>
      <c r="JEK38" s="182"/>
      <c r="JEL38" s="183"/>
      <c r="JEM38" s="184"/>
      <c r="JEN38" s="185"/>
      <c r="JEO38" s="186"/>
      <c r="JEP38" s="186"/>
      <c r="JEQ38" s="186"/>
      <c r="JER38" s="187"/>
      <c r="JES38" s="188"/>
      <c r="JET38" s="186"/>
      <c r="JEU38" s="186"/>
      <c r="JEV38" s="196"/>
      <c r="JEW38" s="182"/>
      <c r="JEX38" s="183"/>
      <c r="JEY38" s="184"/>
      <c r="JEZ38" s="185"/>
      <c r="JFA38" s="186"/>
      <c r="JFB38" s="186"/>
      <c r="JFC38" s="186"/>
      <c r="JFD38" s="187"/>
      <c r="JFE38" s="188"/>
      <c r="JFF38" s="186"/>
      <c r="JFG38" s="186"/>
      <c r="JFH38" s="196"/>
      <c r="JFI38" s="182"/>
      <c r="JFJ38" s="183"/>
      <c r="JFK38" s="184"/>
      <c r="JFL38" s="185"/>
      <c r="JFM38" s="186"/>
      <c r="JFN38" s="186"/>
      <c r="JFO38" s="186"/>
      <c r="JFP38" s="187"/>
      <c r="JFQ38" s="188"/>
      <c r="JFR38" s="186"/>
      <c r="JFS38" s="186"/>
      <c r="JFT38" s="196"/>
      <c r="JFU38" s="182"/>
      <c r="JFV38" s="183"/>
      <c r="JFW38" s="184"/>
      <c r="JFX38" s="185"/>
      <c r="JFY38" s="186"/>
      <c r="JFZ38" s="186"/>
      <c r="JGA38" s="186"/>
      <c r="JGB38" s="187"/>
      <c r="JGC38" s="188"/>
      <c r="JGD38" s="186"/>
      <c r="JGE38" s="186"/>
      <c r="JGF38" s="196"/>
      <c r="JGG38" s="182"/>
      <c r="JGH38" s="183"/>
      <c r="JGI38" s="184"/>
      <c r="JGJ38" s="185"/>
      <c r="JGK38" s="186"/>
      <c r="JGL38" s="186"/>
      <c r="JGM38" s="186"/>
      <c r="JGN38" s="187"/>
      <c r="JGO38" s="188"/>
      <c r="JGP38" s="186"/>
      <c r="JGQ38" s="186"/>
      <c r="JGR38" s="196"/>
      <c r="JGS38" s="182"/>
      <c r="JGT38" s="183"/>
      <c r="JGU38" s="184"/>
      <c r="JGV38" s="185"/>
      <c r="JGW38" s="186"/>
      <c r="JGX38" s="186"/>
      <c r="JGY38" s="186"/>
      <c r="JGZ38" s="187"/>
      <c r="JHA38" s="188"/>
      <c r="JHB38" s="186"/>
      <c r="JHC38" s="186"/>
      <c r="JHD38" s="196"/>
      <c r="JHE38" s="182"/>
      <c r="JHF38" s="183"/>
      <c r="JHG38" s="184"/>
      <c r="JHH38" s="185"/>
      <c r="JHI38" s="186"/>
      <c r="JHJ38" s="186"/>
      <c r="JHK38" s="186"/>
      <c r="JHL38" s="187"/>
      <c r="JHM38" s="188"/>
      <c r="JHN38" s="186"/>
      <c r="JHO38" s="186"/>
      <c r="JHP38" s="196"/>
      <c r="JHQ38" s="182"/>
      <c r="JHR38" s="183"/>
      <c r="JHS38" s="184"/>
      <c r="JHT38" s="185"/>
      <c r="JHU38" s="186"/>
      <c r="JHV38" s="186"/>
      <c r="JHW38" s="186"/>
      <c r="JHX38" s="187"/>
      <c r="JHY38" s="188"/>
      <c r="JHZ38" s="186"/>
      <c r="JIA38" s="186"/>
      <c r="JIB38" s="196"/>
      <c r="JIC38" s="182"/>
      <c r="JID38" s="183"/>
      <c r="JIE38" s="184"/>
      <c r="JIF38" s="185"/>
      <c r="JIG38" s="186"/>
      <c r="JIH38" s="186"/>
      <c r="JII38" s="186"/>
      <c r="JIJ38" s="187"/>
      <c r="JIK38" s="188"/>
      <c r="JIL38" s="186"/>
      <c r="JIM38" s="186"/>
      <c r="JIN38" s="196"/>
      <c r="JIO38" s="182"/>
      <c r="JIP38" s="183"/>
      <c r="JIQ38" s="184"/>
      <c r="JIR38" s="185"/>
      <c r="JIS38" s="186"/>
      <c r="JIT38" s="186"/>
      <c r="JIU38" s="186"/>
      <c r="JIV38" s="187"/>
      <c r="JIW38" s="188"/>
      <c r="JIX38" s="186"/>
      <c r="JIY38" s="186"/>
      <c r="JIZ38" s="196"/>
      <c r="JJA38" s="182"/>
      <c r="JJB38" s="183"/>
      <c r="JJC38" s="184"/>
      <c r="JJD38" s="185"/>
      <c r="JJE38" s="186"/>
      <c r="JJF38" s="186"/>
      <c r="JJG38" s="186"/>
      <c r="JJH38" s="187"/>
      <c r="JJI38" s="188"/>
      <c r="JJJ38" s="186"/>
      <c r="JJK38" s="186"/>
      <c r="JJL38" s="196"/>
      <c r="JJM38" s="182"/>
      <c r="JJN38" s="183"/>
      <c r="JJO38" s="184"/>
      <c r="JJP38" s="185"/>
      <c r="JJQ38" s="186"/>
      <c r="JJR38" s="186"/>
      <c r="JJS38" s="186"/>
      <c r="JJT38" s="187"/>
      <c r="JJU38" s="188"/>
      <c r="JJV38" s="186"/>
      <c r="JJW38" s="186"/>
      <c r="JJX38" s="196"/>
      <c r="JJY38" s="182"/>
      <c r="JJZ38" s="183"/>
      <c r="JKA38" s="184"/>
      <c r="JKB38" s="185"/>
      <c r="JKC38" s="186"/>
      <c r="JKD38" s="186"/>
      <c r="JKE38" s="186"/>
      <c r="JKF38" s="187"/>
      <c r="JKG38" s="188"/>
      <c r="JKH38" s="186"/>
      <c r="JKI38" s="186"/>
      <c r="JKJ38" s="196"/>
      <c r="JKK38" s="182"/>
      <c r="JKL38" s="183"/>
      <c r="JKM38" s="184"/>
      <c r="JKN38" s="185"/>
      <c r="JKO38" s="186"/>
      <c r="JKP38" s="186"/>
      <c r="JKQ38" s="186"/>
      <c r="JKR38" s="187"/>
      <c r="JKS38" s="188"/>
      <c r="JKT38" s="186"/>
      <c r="JKU38" s="186"/>
      <c r="JKV38" s="196"/>
      <c r="JKW38" s="182"/>
      <c r="JKX38" s="183"/>
      <c r="JKY38" s="184"/>
      <c r="JKZ38" s="185"/>
      <c r="JLA38" s="186"/>
      <c r="JLB38" s="186"/>
      <c r="JLC38" s="186"/>
      <c r="JLD38" s="187"/>
      <c r="JLE38" s="188"/>
      <c r="JLF38" s="186"/>
      <c r="JLG38" s="186"/>
      <c r="JLH38" s="196"/>
      <c r="JLI38" s="182"/>
      <c r="JLJ38" s="183"/>
      <c r="JLK38" s="184"/>
      <c r="JLL38" s="185"/>
      <c r="JLM38" s="186"/>
      <c r="JLN38" s="186"/>
      <c r="JLO38" s="186"/>
      <c r="JLP38" s="187"/>
      <c r="JLQ38" s="188"/>
      <c r="JLR38" s="186"/>
      <c r="JLS38" s="186"/>
      <c r="JLT38" s="196"/>
      <c r="JLU38" s="182"/>
      <c r="JLV38" s="183"/>
      <c r="JLW38" s="184"/>
      <c r="JLX38" s="185"/>
      <c r="JLY38" s="186"/>
      <c r="JLZ38" s="186"/>
      <c r="JMA38" s="186"/>
      <c r="JMB38" s="187"/>
      <c r="JMC38" s="188"/>
      <c r="JMD38" s="186"/>
      <c r="JME38" s="186"/>
      <c r="JMF38" s="196"/>
      <c r="JMG38" s="182"/>
      <c r="JMH38" s="183"/>
      <c r="JMI38" s="184"/>
      <c r="JMJ38" s="185"/>
      <c r="JMK38" s="186"/>
      <c r="JML38" s="186"/>
      <c r="JMM38" s="186"/>
      <c r="JMN38" s="187"/>
      <c r="JMO38" s="188"/>
      <c r="JMP38" s="186"/>
      <c r="JMQ38" s="186"/>
      <c r="JMR38" s="196"/>
      <c r="JMS38" s="182"/>
      <c r="JMT38" s="183"/>
      <c r="JMU38" s="184"/>
      <c r="JMV38" s="185"/>
      <c r="JMW38" s="186"/>
      <c r="JMX38" s="186"/>
      <c r="JMY38" s="186"/>
      <c r="JMZ38" s="187"/>
      <c r="JNA38" s="188"/>
      <c r="JNB38" s="186"/>
      <c r="JNC38" s="186"/>
      <c r="JND38" s="196"/>
      <c r="JNE38" s="182"/>
      <c r="JNF38" s="183"/>
      <c r="JNG38" s="184"/>
      <c r="JNH38" s="185"/>
      <c r="JNI38" s="186"/>
      <c r="JNJ38" s="186"/>
      <c r="JNK38" s="186"/>
      <c r="JNL38" s="187"/>
      <c r="JNM38" s="188"/>
      <c r="JNN38" s="186"/>
      <c r="JNO38" s="186"/>
      <c r="JNP38" s="196"/>
      <c r="JNQ38" s="182"/>
      <c r="JNR38" s="183"/>
      <c r="JNS38" s="184"/>
      <c r="JNT38" s="185"/>
      <c r="JNU38" s="186"/>
      <c r="JNV38" s="186"/>
      <c r="JNW38" s="186"/>
      <c r="JNX38" s="187"/>
      <c r="JNY38" s="188"/>
      <c r="JNZ38" s="186"/>
      <c r="JOA38" s="186"/>
      <c r="JOB38" s="196"/>
      <c r="JOC38" s="182"/>
      <c r="JOD38" s="183"/>
      <c r="JOE38" s="184"/>
      <c r="JOF38" s="185"/>
      <c r="JOG38" s="186"/>
      <c r="JOH38" s="186"/>
      <c r="JOI38" s="186"/>
      <c r="JOJ38" s="187"/>
      <c r="JOK38" s="188"/>
      <c r="JOL38" s="186"/>
      <c r="JOM38" s="186"/>
      <c r="JON38" s="196"/>
      <c r="JOO38" s="182"/>
      <c r="JOP38" s="183"/>
      <c r="JOQ38" s="184"/>
      <c r="JOR38" s="185"/>
      <c r="JOS38" s="186"/>
      <c r="JOT38" s="186"/>
      <c r="JOU38" s="186"/>
      <c r="JOV38" s="187"/>
      <c r="JOW38" s="188"/>
      <c r="JOX38" s="186"/>
      <c r="JOY38" s="186"/>
      <c r="JOZ38" s="196"/>
      <c r="JPA38" s="182"/>
      <c r="JPB38" s="183"/>
      <c r="JPC38" s="184"/>
      <c r="JPD38" s="185"/>
      <c r="JPE38" s="186"/>
      <c r="JPF38" s="186"/>
      <c r="JPG38" s="186"/>
      <c r="JPH38" s="187"/>
      <c r="JPI38" s="188"/>
      <c r="JPJ38" s="186"/>
      <c r="JPK38" s="186"/>
      <c r="JPL38" s="196"/>
      <c r="JPM38" s="182"/>
      <c r="JPN38" s="183"/>
      <c r="JPO38" s="184"/>
      <c r="JPP38" s="185"/>
      <c r="JPQ38" s="186"/>
      <c r="JPR38" s="186"/>
      <c r="JPS38" s="186"/>
      <c r="JPT38" s="187"/>
      <c r="JPU38" s="188"/>
      <c r="JPV38" s="186"/>
      <c r="JPW38" s="186"/>
      <c r="JPX38" s="196"/>
      <c r="JPY38" s="182"/>
      <c r="JPZ38" s="183"/>
      <c r="JQA38" s="184"/>
      <c r="JQB38" s="185"/>
      <c r="JQC38" s="186"/>
      <c r="JQD38" s="186"/>
      <c r="JQE38" s="186"/>
      <c r="JQF38" s="187"/>
      <c r="JQG38" s="188"/>
      <c r="JQH38" s="186"/>
      <c r="JQI38" s="186"/>
      <c r="JQJ38" s="196"/>
      <c r="JQK38" s="182"/>
      <c r="JQL38" s="183"/>
      <c r="JQM38" s="184"/>
      <c r="JQN38" s="185"/>
      <c r="JQO38" s="186"/>
      <c r="JQP38" s="186"/>
      <c r="JQQ38" s="186"/>
      <c r="JQR38" s="187"/>
      <c r="JQS38" s="188"/>
      <c r="JQT38" s="186"/>
      <c r="JQU38" s="186"/>
      <c r="JQV38" s="196"/>
      <c r="JQW38" s="182"/>
      <c r="JQX38" s="183"/>
      <c r="JQY38" s="184"/>
      <c r="JQZ38" s="185"/>
      <c r="JRA38" s="186"/>
      <c r="JRB38" s="186"/>
      <c r="JRC38" s="186"/>
      <c r="JRD38" s="187"/>
      <c r="JRE38" s="188"/>
      <c r="JRF38" s="186"/>
      <c r="JRG38" s="186"/>
      <c r="JRH38" s="196"/>
      <c r="JRI38" s="182"/>
      <c r="JRJ38" s="183"/>
      <c r="JRK38" s="184"/>
      <c r="JRL38" s="185"/>
      <c r="JRM38" s="186"/>
      <c r="JRN38" s="186"/>
      <c r="JRO38" s="186"/>
      <c r="JRP38" s="187"/>
      <c r="JRQ38" s="188"/>
      <c r="JRR38" s="186"/>
      <c r="JRS38" s="186"/>
      <c r="JRT38" s="196"/>
      <c r="JRU38" s="182"/>
      <c r="JRV38" s="183"/>
      <c r="JRW38" s="184"/>
      <c r="JRX38" s="185"/>
      <c r="JRY38" s="186"/>
      <c r="JRZ38" s="186"/>
      <c r="JSA38" s="186"/>
      <c r="JSB38" s="187"/>
      <c r="JSC38" s="188"/>
      <c r="JSD38" s="186"/>
      <c r="JSE38" s="186"/>
      <c r="JSF38" s="196"/>
      <c r="JSG38" s="182"/>
      <c r="JSH38" s="183"/>
      <c r="JSI38" s="184"/>
      <c r="JSJ38" s="185"/>
      <c r="JSK38" s="186"/>
      <c r="JSL38" s="186"/>
      <c r="JSM38" s="186"/>
      <c r="JSN38" s="187"/>
      <c r="JSO38" s="188"/>
      <c r="JSP38" s="186"/>
      <c r="JSQ38" s="186"/>
      <c r="JSR38" s="196"/>
      <c r="JSS38" s="182"/>
      <c r="JST38" s="183"/>
      <c r="JSU38" s="184"/>
      <c r="JSV38" s="185"/>
      <c r="JSW38" s="186"/>
      <c r="JSX38" s="186"/>
      <c r="JSY38" s="186"/>
      <c r="JSZ38" s="187"/>
      <c r="JTA38" s="188"/>
      <c r="JTB38" s="186"/>
      <c r="JTC38" s="186"/>
      <c r="JTD38" s="196"/>
      <c r="JTE38" s="182"/>
      <c r="JTF38" s="183"/>
      <c r="JTG38" s="184"/>
      <c r="JTH38" s="185"/>
      <c r="JTI38" s="186"/>
      <c r="JTJ38" s="186"/>
      <c r="JTK38" s="186"/>
      <c r="JTL38" s="187"/>
      <c r="JTM38" s="188"/>
      <c r="JTN38" s="186"/>
      <c r="JTO38" s="186"/>
      <c r="JTP38" s="196"/>
      <c r="JTQ38" s="182"/>
      <c r="JTR38" s="183"/>
      <c r="JTS38" s="184"/>
      <c r="JTT38" s="185"/>
      <c r="JTU38" s="186"/>
      <c r="JTV38" s="186"/>
      <c r="JTW38" s="186"/>
      <c r="JTX38" s="187"/>
      <c r="JTY38" s="188"/>
      <c r="JTZ38" s="186"/>
      <c r="JUA38" s="186"/>
      <c r="JUB38" s="196"/>
      <c r="JUC38" s="182"/>
      <c r="JUD38" s="183"/>
      <c r="JUE38" s="184"/>
      <c r="JUF38" s="185"/>
      <c r="JUG38" s="186"/>
      <c r="JUH38" s="186"/>
      <c r="JUI38" s="186"/>
      <c r="JUJ38" s="187"/>
      <c r="JUK38" s="188"/>
      <c r="JUL38" s="186"/>
      <c r="JUM38" s="186"/>
      <c r="JUN38" s="196"/>
      <c r="JUO38" s="182"/>
      <c r="JUP38" s="183"/>
      <c r="JUQ38" s="184"/>
      <c r="JUR38" s="185"/>
      <c r="JUS38" s="186"/>
      <c r="JUT38" s="186"/>
      <c r="JUU38" s="186"/>
      <c r="JUV38" s="187"/>
      <c r="JUW38" s="188"/>
      <c r="JUX38" s="186"/>
      <c r="JUY38" s="186"/>
      <c r="JUZ38" s="196"/>
      <c r="JVA38" s="182"/>
      <c r="JVB38" s="183"/>
      <c r="JVC38" s="184"/>
      <c r="JVD38" s="185"/>
      <c r="JVE38" s="186"/>
      <c r="JVF38" s="186"/>
      <c r="JVG38" s="186"/>
      <c r="JVH38" s="187"/>
      <c r="JVI38" s="188"/>
      <c r="JVJ38" s="186"/>
      <c r="JVK38" s="186"/>
      <c r="JVL38" s="196"/>
      <c r="JVM38" s="182"/>
      <c r="JVN38" s="183"/>
      <c r="JVO38" s="184"/>
      <c r="JVP38" s="185"/>
      <c r="JVQ38" s="186"/>
      <c r="JVR38" s="186"/>
      <c r="JVS38" s="186"/>
      <c r="JVT38" s="187"/>
      <c r="JVU38" s="188"/>
      <c r="JVV38" s="186"/>
      <c r="JVW38" s="186"/>
      <c r="JVX38" s="196"/>
      <c r="JVY38" s="182"/>
      <c r="JVZ38" s="183"/>
      <c r="JWA38" s="184"/>
      <c r="JWB38" s="185"/>
      <c r="JWC38" s="186"/>
      <c r="JWD38" s="186"/>
      <c r="JWE38" s="186"/>
      <c r="JWF38" s="187"/>
      <c r="JWG38" s="188"/>
      <c r="JWH38" s="186"/>
      <c r="JWI38" s="186"/>
      <c r="JWJ38" s="196"/>
      <c r="JWK38" s="182"/>
      <c r="JWL38" s="183"/>
      <c r="JWM38" s="184"/>
      <c r="JWN38" s="185"/>
      <c r="JWO38" s="186"/>
      <c r="JWP38" s="186"/>
      <c r="JWQ38" s="186"/>
      <c r="JWR38" s="187"/>
      <c r="JWS38" s="188"/>
      <c r="JWT38" s="186"/>
      <c r="JWU38" s="186"/>
      <c r="JWV38" s="196"/>
      <c r="JWW38" s="182"/>
      <c r="JWX38" s="183"/>
      <c r="JWY38" s="184"/>
      <c r="JWZ38" s="185"/>
      <c r="JXA38" s="186"/>
      <c r="JXB38" s="186"/>
      <c r="JXC38" s="186"/>
      <c r="JXD38" s="187"/>
      <c r="JXE38" s="188"/>
      <c r="JXF38" s="186"/>
      <c r="JXG38" s="186"/>
      <c r="JXH38" s="196"/>
      <c r="JXI38" s="182"/>
      <c r="JXJ38" s="183"/>
      <c r="JXK38" s="184"/>
      <c r="JXL38" s="185"/>
      <c r="JXM38" s="186"/>
      <c r="JXN38" s="186"/>
      <c r="JXO38" s="186"/>
      <c r="JXP38" s="187"/>
      <c r="JXQ38" s="188"/>
      <c r="JXR38" s="186"/>
      <c r="JXS38" s="186"/>
      <c r="JXT38" s="196"/>
      <c r="JXU38" s="182"/>
      <c r="JXV38" s="183"/>
      <c r="JXW38" s="184"/>
      <c r="JXX38" s="185"/>
      <c r="JXY38" s="186"/>
      <c r="JXZ38" s="186"/>
      <c r="JYA38" s="186"/>
      <c r="JYB38" s="187"/>
      <c r="JYC38" s="188"/>
      <c r="JYD38" s="186"/>
      <c r="JYE38" s="186"/>
      <c r="JYF38" s="196"/>
      <c r="JYG38" s="182"/>
      <c r="JYH38" s="183"/>
      <c r="JYI38" s="184"/>
      <c r="JYJ38" s="185"/>
      <c r="JYK38" s="186"/>
      <c r="JYL38" s="186"/>
      <c r="JYM38" s="186"/>
      <c r="JYN38" s="187"/>
      <c r="JYO38" s="188"/>
      <c r="JYP38" s="186"/>
      <c r="JYQ38" s="186"/>
      <c r="JYR38" s="196"/>
      <c r="JYS38" s="182"/>
      <c r="JYT38" s="183"/>
      <c r="JYU38" s="184"/>
      <c r="JYV38" s="185"/>
      <c r="JYW38" s="186"/>
      <c r="JYX38" s="186"/>
      <c r="JYY38" s="186"/>
      <c r="JYZ38" s="187"/>
      <c r="JZA38" s="188"/>
      <c r="JZB38" s="186"/>
      <c r="JZC38" s="186"/>
      <c r="JZD38" s="196"/>
      <c r="JZE38" s="182"/>
      <c r="JZF38" s="183"/>
      <c r="JZG38" s="184"/>
      <c r="JZH38" s="185"/>
      <c r="JZI38" s="186"/>
      <c r="JZJ38" s="186"/>
      <c r="JZK38" s="186"/>
      <c r="JZL38" s="187"/>
      <c r="JZM38" s="188"/>
      <c r="JZN38" s="186"/>
      <c r="JZO38" s="186"/>
      <c r="JZP38" s="196"/>
      <c r="JZQ38" s="182"/>
      <c r="JZR38" s="183"/>
      <c r="JZS38" s="184"/>
      <c r="JZT38" s="185"/>
      <c r="JZU38" s="186"/>
      <c r="JZV38" s="186"/>
      <c r="JZW38" s="186"/>
      <c r="JZX38" s="187"/>
      <c r="JZY38" s="188"/>
      <c r="JZZ38" s="186"/>
      <c r="KAA38" s="186"/>
      <c r="KAB38" s="196"/>
      <c r="KAC38" s="182"/>
      <c r="KAD38" s="183"/>
      <c r="KAE38" s="184"/>
      <c r="KAF38" s="185"/>
      <c r="KAG38" s="186"/>
      <c r="KAH38" s="186"/>
      <c r="KAI38" s="186"/>
      <c r="KAJ38" s="187"/>
      <c r="KAK38" s="188"/>
      <c r="KAL38" s="186"/>
      <c r="KAM38" s="186"/>
      <c r="KAN38" s="196"/>
      <c r="KAO38" s="182"/>
      <c r="KAP38" s="183"/>
      <c r="KAQ38" s="184"/>
      <c r="KAR38" s="185"/>
      <c r="KAS38" s="186"/>
      <c r="KAT38" s="186"/>
      <c r="KAU38" s="186"/>
      <c r="KAV38" s="187"/>
      <c r="KAW38" s="188"/>
      <c r="KAX38" s="186"/>
      <c r="KAY38" s="186"/>
      <c r="KAZ38" s="196"/>
      <c r="KBA38" s="182"/>
      <c r="KBB38" s="183"/>
      <c r="KBC38" s="184"/>
      <c r="KBD38" s="185"/>
      <c r="KBE38" s="186"/>
      <c r="KBF38" s="186"/>
      <c r="KBG38" s="186"/>
      <c r="KBH38" s="187"/>
      <c r="KBI38" s="188"/>
      <c r="KBJ38" s="186"/>
      <c r="KBK38" s="186"/>
      <c r="KBL38" s="196"/>
      <c r="KBM38" s="182"/>
      <c r="KBN38" s="183"/>
      <c r="KBO38" s="184"/>
      <c r="KBP38" s="185"/>
      <c r="KBQ38" s="186"/>
      <c r="KBR38" s="186"/>
      <c r="KBS38" s="186"/>
      <c r="KBT38" s="187"/>
      <c r="KBU38" s="188"/>
      <c r="KBV38" s="186"/>
      <c r="KBW38" s="186"/>
      <c r="KBX38" s="196"/>
      <c r="KBY38" s="182"/>
      <c r="KBZ38" s="183"/>
      <c r="KCA38" s="184"/>
      <c r="KCB38" s="185"/>
      <c r="KCC38" s="186"/>
      <c r="KCD38" s="186"/>
      <c r="KCE38" s="186"/>
      <c r="KCF38" s="187"/>
      <c r="KCG38" s="188"/>
      <c r="KCH38" s="186"/>
      <c r="KCI38" s="186"/>
      <c r="KCJ38" s="196"/>
      <c r="KCK38" s="182"/>
      <c r="KCL38" s="183"/>
      <c r="KCM38" s="184"/>
      <c r="KCN38" s="185"/>
      <c r="KCO38" s="186"/>
      <c r="KCP38" s="186"/>
      <c r="KCQ38" s="186"/>
      <c r="KCR38" s="187"/>
      <c r="KCS38" s="188"/>
      <c r="KCT38" s="186"/>
      <c r="KCU38" s="186"/>
      <c r="KCV38" s="196"/>
      <c r="KCW38" s="182"/>
      <c r="KCX38" s="183"/>
      <c r="KCY38" s="184"/>
      <c r="KCZ38" s="185"/>
      <c r="KDA38" s="186"/>
      <c r="KDB38" s="186"/>
      <c r="KDC38" s="186"/>
      <c r="KDD38" s="187"/>
      <c r="KDE38" s="188"/>
      <c r="KDF38" s="186"/>
      <c r="KDG38" s="186"/>
      <c r="KDH38" s="196"/>
      <c r="KDI38" s="182"/>
      <c r="KDJ38" s="183"/>
      <c r="KDK38" s="184"/>
      <c r="KDL38" s="185"/>
      <c r="KDM38" s="186"/>
      <c r="KDN38" s="186"/>
      <c r="KDO38" s="186"/>
      <c r="KDP38" s="187"/>
      <c r="KDQ38" s="188"/>
      <c r="KDR38" s="186"/>
      <c r="KDS38" s="186"/>
      <c r="KDT38" s="196"/>
      <c r="KDU38" s="182"/>
      <c r="KDV38" s="183"/>
      <c r="KDW38" s="184"/>
      <c r="KDX38" s="185"/>
      <c r="KDY38" s="186"/>
      <c r="KDZ38" s="186"/>
      <c r="KEA38" s="186"/>
      <c r="KEB38" s="187"/>
      <c r="KEC38" s="188"/>
      <c r="KED38" s="186"/>
      <c r="KEE38" s="186"/>
      <c r="KEF38" s="196"/>
      <c r="KEG38" s="182"/>
      <c r="KEH38" s="183"/>
      <c r="KEI38" s="184"/>
      <c r="KEJ38" s="185"/>
      <c r="KEK38" s="186"/>
      <c r="KEL38" s="186"/>
      <c r="KEM38" s="186"/>
      <c r="KEN38" s="187"/>
      <c r="KEO38" s="188"/>
      <c r="KEP38" s="186"/>
      <c r="KEQ38" s="186"/>
      <c r="KER38" s="196"/>
      <c r="KES38" s="182"/>
      <c r="KET38" s="183"/>
      <c r="KEU38" s="184"/>
      <c r="KEV38" s="185"/>
      <c r="KEW38" s="186"/>
      <c r="KEX38" s="186"/>
      <c r="KEY38" s="186"/>
      <c r="KEZ38" s="187"/>
      <c r="KFA38" s="188"/>
      <c r="KFB38" s="186"/>
      <c r="KFC38" s="186"/>
      <c r="KFD38" s="196"/>
      <c r="KFE38" s="182"/>
      <c r="KFF38" s="183"/>
      <c r="KFG38" s="184"/>
      <c r="KFH38" s="185"/>
      <c r="KFI38" s="186"/>
      <c r="KFJ38" s="186"/>
      <c r="KFK38" s="186"/>
      <c r="KFL38" s="187"/>
      <c r="KFM38" s="188"/>
      <c r="KFN38" s="186"/>
      <c r="KFO38" s="186"/>
      <c r="KFP38" s="196"/>
      <c r="KFQ38" s="182"/>
      <c r="KFR38" s="183"/>
      <c r="KFS38" s="184"/>
      <c r="KFT38" s="185"/>
      <c r="KFU38" s="186"/>
      <c r="KFV38" s="186"/>
      <c r="KFW38" s="186"/>
      <c r="KFX38" s="187"/>
      <c r="KFY38" s="188"/>
      <c r="KFZ38" s="186"/>
      <c r="KGA38" s="186"/>
      <c r="KGB38" s="196"/>
      <c r="KGC38" s="182"/>
      <c r="KGD38" s="183"/>
      <c r="KGE38" s="184"/>
      <c r="KGF38" s="185"/>
      <c r="KGG38" s="186"/>
      <c r="KGH38" s="186"/>
      <c r="KGI38" s="186"/>
      <c r="KGJ38" s="187"/>
      <c r="KGK38" s="188"/>
      <c r="KGL38" s="186"/>
      <c r="KGM38" s="186"/>
      <c r="KGN38" s="196"/>
      <c r="KGO38" s="182"/>
      <c r="KGP38" s="183"/>
      <c r="KGQ38" s="184"/>
      <c r="KGR38" s="185"/>
      <c r="KGS38" s="186"/>
      <c r="KGT38" s="186"/>
      <c r="KGU38" s="186"/>
      <c r="KGV38" s="187"/>
      <c r="KGW38" s="188"/>
      <c r="KGX38" s="186"/>
      <c r="KGY38" s="186"/>
      <c r="KGZ38" s="196"/>
      <c r="KHA38" s="182"/>
      <c r="KHB38" s="183"/>
      <c r="KHC38" s="184"/>
      <c r="KHD38" s="185"/>
      <c r="KHE38" s="186"/>
      <c r="KHF38" s="186"/>
      <c r="KHG38" s="186"/>
      <c r="KHH38" s="187"/>
      <c r="KHI38" s="188"/>
      <c r="KHJ38" s="186"/>
      <c r="KHK38" s="186"/>
      <c r="KHL38" s="196"/>
      <c r="KHM38" s="182"/>
      <c r="KHN38" s="183"/>
      <c r="KHO38" s="184"/>
      <c r="KHP38" s="185"/>
      <c r="KHQ38" s="186"/>
      <c r="KHR38" s="186"/>
      <c r="KHS38" s="186"/>
      <c r="KHT38" s="187"/>
      <c r="KHU38" s="188"/>
      <c r="KHV38" s="186"/>
      <c r="KHW38" s="186"/>
      <c r="KHX38" s="196"/>
      <c r="KHY38" s="182"/>
      <c r="KHZ38" s="183"/>
      <c r="KIA38" s="184"/>
      <c r="KIB38" s="185"/>
      <c r="KIC38" s="186"/>
      <c r="KID38" s="186"/>
      <c r="KIE38" s="186"/>
      <c r="KIF38" s="187"/>
      <c r="KIG38" s="188"/>
      <c r="KIH38" s="186"/>
      <c r="KII38" s="186"/>
      <c r="KIJ38" s="196"/>
      <c r="KIK38" s="182"/>
      <c r="KIL38" s="183"/>
      <c r="KIM38" s="184"/>
      <c r="KIN38" s="185"/>
      <c r="KIO38" s="186"/>
      <c r="KIP38" s="186"/>
      <c r="KIQ38" s="186"/>
      <c r="KIR38" s="187"/>
      <c r="KIS38" s="188"/>
      <c r="KIT38" s="186"/>
      <c r="KIU38" s="186"/>
      <c r="KIV38" s="196"/>
      <c r="KIW38" s="182"/>
      <c r="KIX38" s="183"/>
      <c r="KIY38" s="184"/>
      <c r="KIZ38" s="185"/>
      <c r="KJA38" s="186"/>
      <c r="KJB38" s="186"/>
      <c r="KJC38" s="186"/>
      <c r="KJD38" s="187"/>
      <c r="KJE38" s="188"/>
      <c r="KJF38" s="186"/>
      <c r="KJG38" s="186"/>
      <c r="KJH38" s="196"/>
      <c r="KJI38" s="182"/>
      <c r="KJJ38" s="183"/>
      <c r="KJK38" s="184"/>
      <c r="KJL38" s="185"/>
      <c r="KJM38" s="186"/>
      <c r="KJN38" s="186"/>
      <c r="KJO38" s="186"/>
      <c r="KJP38" s="187"/>
      <c r="KJQ38" s="188"/>
      <c r="KJR38" s="186"/>
      <c r="KJS38" s="186"/>
      <c r="KJT38" s="196"/>
      <c r="KJU38" s="182"/>
      <c r="KJV38" s="183"/>
      <c r="KJW38" s="184"/>
      <c r="KJX38" s="185"/>
      <c r="KJY38" s="186"/>
      <c r="KJZ38" s="186"/>
      <c r="KKA38" s="186"/>
      <c r="KKB38" s="187"/>
      <c r="KKC38" s="188"/>
      <c r="KKD38" s="186"/>
      <c r="KKE38" s="186"/>
      <c r="KKF38" s="196"/>
      <c r="KKG38" s="182"/>
      <c r="KKH38" s="183"/>
      <c r="KKI38" s="184"/>
      <c r="KKJ38" s="185"/>
      <c r="KKK38" s="186"/>
      <c r="KKL38" s="186"/>
      <c r="KKM38" s="186"/>
      <c r="KKN38" s="187"/>
      <c r="KKO38" s="188"/>
      <c r="KKP38" s="186"/>
      <c r="KKQ38" s="186"/>
      <c r="KKR38" s="196"/>
      <c r="KKS38" s="182"/>
      <c r="KKT38" s="183"/>
      <c r="KKU38" s="184"/>
      <c r="KKV38" s="185"/>
      <c r="KKW38" s="186"/>
      <c r="KKX38" s="186"/>
      <c r="KKY38" s="186"/>
      <c r="KKZ38" s="187"/>
      <c r="KLA38" s="188"/>
      <c r="KLB38" s="186"/>
      <c r="KLC38" s="186"/>
      <c r="KLD38" s="196"/>
      <c r="KLE38" s="182"/>
      <c r="KLF38" s="183"/>
      <c r="KLG38" s="184"/>
      <c r="KLH38" s="185"/>
      <c r="KLI38" s="186"/>
      <c r="KLJ38" s="186"/>
      <c r="KLK38" s="186"/>
      <c r="KLL38" s="187"/>
      <c r="KLM38" s="188"/>
      <c r="KLN38" s="186"/>
      <c r="KLO38" s="186"/>
      <c r="KLP38" s="196"/>
      <c r="KLQ38" s="182"/>
      <c r="KLR38" s="183"/>
      <c r="KLS38" s="184"/>
      <c r="KLT38" s="185"/>
      <c r="KLU38" s="186"/>
      <c r="KLV38" s="186"/>
      <c r="KLW38" s="186"/>
      <c r="KLX38" s="187"/>
      <c r="KLY38" s="188"/>
      <c r="KLZ38" s="186"/>
      <c r="KMA38" s="186"/>
      <c r="KMB38" s="196"/>
      <c r="KMC38" s="182"/>
      <c r="KMD38" s="183"/>
      <c r="KME38" s="184"/>
      <c r="KMF38" s="185"/>
      <c r="KMG38" s="186"/>
      <c r="KMH38" s="186"/>
      <c r="KMI38" s="186"/>
      <c r="KMJ38" s="187"/>
      <c r="KMK38" s="188"/>
      <c r="KML38" s="186"/>
      <c r="KMM38" s="186"/>
      <c r="KMN38" s="196"/>
      <c r="KMO38" s="182"/>
      <c r="KMP38" s="183"/>
      <c r="KMQ38" s="184"/>
      <c r="KMR38" s="185"/>
      <c r="KMS38" s="186"/>
      <c r="KMT38" s="186"/>
      <c r="KMU38" s="186"/>
      <c r="KMV38" s="187"/>
      <c r="KMW38" s="188"/>
      <c r="KMX38" s="186"/>
      <c r="KMY38" s="186"/>
      <c r="KMZ38" s="196"/>
      <c r="KNA38" s="182"/>
      <c r="KNB38" s="183"/>
      <c r="KNC38" s="184"/>
      <c r="KND38" s="185"/>
      <c r="KNE38" s="186"/>
      <c r="KNF38" s="186"/>
      <c r="KNG38" s="186"/>
      <c r="KNH38" s="187"/>
      <c r="KNI38" s="188"/>
      <c r="KNJ38" s="186"/>
      <c r="KNK38" s="186"/>
      <c r="KNL38" s="196"/>
      <c r="KNM38" s="182"/>
      <c r="KNN38" s="183"/>
      <c r="KNO38" s="184"/>
      <c r="KNP38" s="185"/>
      <c r="KNQ38" s="186"/>
      <c r="KNR38" s="186"/>
      <c r="KNS38" s="186"/>
      <c r="KNT38" s="187"/>
      <c r="KNU38" s="188"/>
      <c r="KNV38" s="186"/>
      <c r="KNW38" s="186"/>
      <c r="KNX38" s="196"/>
      <c r="KNY38" s="182"/>
      <c r="KNZ38" s="183"/>
      <c r="KOA38" s="184"/>
      <c r="KOB38" s="185"/>
      <c r="KOC38" s="186"/>
      <c r="KOD38" s="186"/>
      <c r="KOE38" s="186"/>
      <c r="KOF38" s="187"/>
      <c r="KOG38" s="188"/>
      <c r="KOH38" s="186"/>
      <c r="KOI38" s="186"/>
      <c r="KOJ38" s="196"/>
      <c r="KOK38" s="182"/>
      <c r="KOL38" s="183"/>
      <c r="KOM38" s="184"/>
      <c r="KON38" s="185"/>
      <c r="KOO38" s="186"/>
      <c r="KOP38" s="186"/>
      <c r="KOQ38" s="186"/>
      <c r="KOR38" s="187"/>
      <c r="KOS38" s="188"/>
      <c r="KOT38" s="186"/>
      <c r="KOU38" s="186"/>
      <c r="KOV38" s="196"/>
      <c r="KOW38" s="182"/>
      <c r="KOX38" s="183"/>
      <c r="KOY38" s="184"/>
      <c r="KOZ38" s="185"/>
      <c r="KPA38" s="186"/>
      <c r="KPB38" s="186"/>
      <c r="KPC38" s="186"/>
      <c r="KPD38" s="187"/>
      <c r="KPE38" s="188"/>
      <c r="KPF38" s="186"/>
      <c r="KPG38" s="186"/>
      <c r="KPH38" s="196"/>
      <c r="KPI38" s="182"/>
      <c r="KPJ38" s="183"/>
      <c r="KPK38" s="184"/>
      <c r="KPL38" s="185"/>
      <c r="KPM38" s="186"/>
      <c r="KPN38" s="186"/>
      <c r="KPO38" s="186"/>
      <c r="KPP38" s="187"/>
      <c r="KPQ38" s="188"/>
      <c r="KPR38" s="186"/>
      <c r="KPS38" s="186"/>
      <c r="KPT38" s="196"/>
      <c r="KPU38" s="182"/>
      <c r="KPV38" s="183"/>
      <c r="KPW38" s="184"/>
      <c r="KPX38" s="185"/>
      <c r="KPY38" s="186"/>
      <c r="KPZ38" s="186"/>
      <c r="KQA38" s="186"/>
      <c r="KQB38" s="187"/>
      <c r="KQC38" s="188"/>
      <c r="KQD38" s="186"/>
      <c r="KQE38" s="186"/>
      <c r="KQF38" s="196"/>
      <c r="KQG38" s="182"/>
      <c r="KQH38" s="183"/>
      <c r="KQI38" s="184"/>
      <c r="KQJ38" s="185"/>
      <c r="KQK38" s="186"/>
      <c r="KQL38" s="186"/>
      <c r="KQM38" s="186"/>
      <c r="KQN38" s="187"/>
      <c r="KQO38" s="188"/>
      <c r="KQP38" s="186"/>
      <c r="KQQ38" s="186"/>
      <c r="KQR38" s="196"/>
      <c r="KQS38" s="182"/>
      <c r="KQT38" s="183"/>
      <c r="KQU38" s="184"/>
      <c r="KQV38" s="185"/>
      <c r="KQW38" s="186"/>
      <c r="KQX38" s="186"/>
      <c r="KQY38" s="186"/>
      <c r="KQZ38" s="187"/>
      <c r="KRA38" s="188"/>
      <c r="KRB38" s="186"/>
      <c r="KRC38" s="186"/>
      <c r="KRD38" s="196"/>
      <c r="KRE38" s="182"/>
      <c r="KRF38" s="183"/>
      <c r="KRG38" s="184"/>
      <c r="KRH38" s="185"/>
      <c r="KRI38" s="186"/>
      <c r="KRJ38" s="186"/>
      <c r="KRK38" s="186"/>
      <c r="KRL38" s="187"/>
      <c r="KRM38" s="188"/>
      <c r="KRN38" s="186"/>
      <c r="KRO38" s="186"/>
      <c r="KRP38" s="196"/>
      <c r="KRQ38" s="182"/>
      <c r="KRR38" s="183"/>
      <c r="KRS38" s="184"/>
      <c r="KRT38" s="185"/>
      <c r="KRU38" s="186"/>
      <c r="KRV38" s="186"/>
      <c r="KRW38" s="186"/>
      <c r="KRX38" s="187"/>
      <c r="KRY38" s="188"/>
      <c r="KRZ38" s="186"/>
      <c r="KSA38" s="186"/>
      <c r="KSB38" s="196"/>
      <c r="KSC38" s="182"/>
      <c r="KSD38" s="183"/>
      <c r="KSE38" s="184"/>
      <c r="KSF38" s="185"/>
      <c r="KSG38" s="186"/>
      <c r="KSH38" s="186"/>
      <c r="KSI38" s="186"/>
      <c r="KSJ38" s="187"/>
      <c r="KSK38" s="188"/>
      <c r="KSL38" s="186"/>
      <c r="KSM38" s="186"/>
      <c r="KSN38" s="196"/>
      <c r="KSO38" s="182"/>
      <c r="KSP38" s="183"/>
      <c r="KSQ38" s="184"/>
      <c r="KSR38" s="185"/>
      <c r="KSS38" s="186"/>
      <c r="KST38" s="186"/>
      <c r="KSU38" s="186"/>
      <c r="KSV38" s="187"/>
      <c r="KSW38" s="188"/>
      <c r="KSX38" s="186"/>
      <c r="KSY38" s="186"/>
      <c r="KSZ38" s="196"/>
      <c r="KTA38" s="182"/>
      <c r="KTB38" s="183"/>
      <c r="KTC38" s="184"/>
      <c r="KTD38" s="185"/>
      <c r="KTE38" s="186"/>
      <c r="KTF38" s="186"/>
      <c r="KTG38" s="186"/>
      <c r="KTH38" s="187"/>
      <c r="KTI38" s="188"/>
      <c r="KTJ38" s="186"/>
      <c r="KTK38" s="186"/>
      <c r="KTL38" s="196"/>
      <c r="KTM38" s="182"/>
      <c r="KTN38" s="183"/>
      <c r="KTO38" s="184"/>
      <c r="KTP38" s="185"/>
      <c r="KTQ38" s="186"/>
      <c r="KTR38" s="186"/>
      <c r="KTS38" s="186"/>
      <c r="KTT38" s="187"/>
      <c r="KTU38" s="188"/>
      <c r="KTV38" s="186"/>
      <c r="KTW38" s="186"/>
      <c r="KTX38" s="196"/>
      <c r="KTY38" s="182"/>
      <c r="KTZ38" s="183"/>
      <c r="KUA38" s="184"/>
      <c r="KUB38" s="185"/>
      <c r="KUC38" s="186"/>
      <c r="KUD38" s="186"/>
      <c r="KUE38" s="186"/>
      <c r="KUF38" s="187"/>
      <c r="KUG38" s="188"/>
      <c r="KUH38" s="186"/>
      <c r="KUI38" s="186"/>
      <c r="KUJ38" s="196"/>
      <c r="KUK38" s="182"/>
      <c r="KUL38" s="183"/>
      <c r="KUM38" s="184"/>
      <c r="KUN38" s="185"/>
      <c r="KUO38" s="186"/>
      <c r="KUP38" s="186"/>
      <c r="KUQ38" s="186"/>
      <c r="KUR38" s="187"/>
      <c r="KUS38" s="188"/>
      <c r="KUT38" s="186"/>
      <c r="KUU38" s="186"/>
      <c r="KUV38" s="196"/>
      <c r="KUW38" s="182"/>
      <c r="KUX38" s="183"/>
      <c r="KUY38" s="184"/>
      <c r="KUZ38" s="185"/>
      <c r="KVA38" s="186"/>
      <c r="KVB38" s="186"/>
      <c r="KVC38" s="186"/>
      <c r="KVD38" s="187"/>
      <c r="KVE38" s="188"/>
      <c r="KVF38" s="186"/>
      <c r="KVG38" s="186"/>
      <c r="KVH38" s="196"/>
      <c r="KVI38" s="182"/>
      <c r="KVJ38" s="183"/>
      <c r="KVK38" s="184"/>
      <c r="KVL38" s="185"/>
      <c r="KVM38" s="186"/>
      <c r="KVN38" s="186"/>
      <c r="KVO38" s="186"/>
      <c r="KVP38" s="187"/>
      <c r="KVQ38" s="188"/>
      <c r="KVR38" s="186"/>
      <c r="KVS38" s="186"/>
      <c r="KVT38" s="196"/>
      <c r="KVU38" s="182"/>
      <c r="KVV38" s="183"/>
      <c r="KVW38" s="184"/>
      <c r="KVX38" s="185"/>
      <c r="KVY38" s="186"/>
      <c r="KVZ38" s="186"/>
      <c r="KWA38" s="186"/>
      <c r="KWB38" s="187"/>
      <c r="KWC38" s="188"/>
      <c r="KWD38" s="186"/>
      <c r="KWE38" s="186"/>
      <c r="KWF38" s="196"/>
      <c r="KWG38" s="182"/>
      <c r="KWH38" s="183"/>
      <c r="KWI38" s="184"/>
      <c r="KWJ38" s="185"/>
      <c r="KWK38" s="186"/>
      <c r="KWL38" s="186"/>
      <c r="KWM38" s="186"/>
      <c r="KWN38" s="187"/>
      <c r="KWO38" s="188"/>
      <c r="KWP38" s="186"/>
      <c r="KWQ38" s="186"/>
      <c r="KWR38" s="196"/>
      <c r="KWS38" s="182"/>
      <c r="KWT38" s="183"/>
      <c r="KWU38" s="184"/>
      <c r="KWV38" s="185"/>
      <c r="KWW38" s="186"/>
      <c r="KWX38" s="186"/>
      <c r="KWY38" s="186"/>
      <c r="KWZ38" s="187"/>
      <c r="KXA38" s="188"/>
      <c r="KXB38" s="186"/>
      <c r="KXC38" s="186"/>
      <c r="KXD38" s="196"/>
      <c r="KXE38" s="182"/>
      <c r="KXF38" s="183"/>
      <c r="KXG38" s="184"/>
      <c r="KXH38" s="185"/>
      <c r="KXI38" s="186"/>
      <c r="KXJ38" s="186"/>
      <c r="KXK38" s="186"/>
      <c r="KXL38" s="187"/>
      <c r="KXM38" s="188"/>
      <c r="KXN38" s="186"/>
      <c r="KXO38" s="186"/>
      <c r="KXP38" s="196"/>
      <c r="KXQ38" s="182"/>
      <c r="KXR38" s="183"/>
      <c r="KXS38" s="184"/>
      <c r="KXT38" s="185"/>
      <c r="KXU38" s="186"/>
      <c r="KXV38" s="186"/>
      <c r="KXW38" s="186"/>
      <c r="KXX38" s="187"/>
      <c r="KXY38" s="188"/>
      <c r="KXZ38" s="186"/>
      <c r="KYA38" s="186"/>
      <c r="KYB38" s="196"/>
      <c r="KYC38" s="182"/>
      <c r="KYD38" s="183"/>
      <c r="KYE38" s="184"/>
      <c r="KYF38" s="185"/>
      <c r="KYG38" s="186"/>
      <c r="KYH38" s="186"/>
      <c r="KYI38" s="186"/>
      <c r="KYJ38" s="187"/>
      <c r="KYK38" s="188"/>
      <c r="KYL38" s="186"/>
      <c r="KYM38" s="186"/>
      <c r="KYN38" s="196"/>
      <c r="KYO38" s="182"/>
      <c r="KYP38" s="183"/>
      <c r="KYQ38" s="184"/>
      <c r="KYR38" s="185"/>
      <c r="KYS38" s="186"/>
      <c r="KYT38" s="186"/>
      <c r="KYU38" s="186"/>
      <c r="KYV38" s="187"/>
      <c r="KYW38" s="188"/>
      <c r="KYX38" s="186"/>
      <c r="KYY38" s="186"/>
      <c r="KYZ38" s="196"/>
      <c r="KZA38" s="182"/>
      <c r="KZB38" s="183"/>
      <c r="KZC38" s="184"/>
      <c r="KZD38" s="185"/>
      <c r="KZE38" s="186"/>
      <c r="KZF38" s="186"/>
      <c r="KZG38" s="186"/>
      <c r="KZH38" s="187"/>
      <c r="KZI38" s="188"/>
      <c r="KZJ38" s="186"/>
      <c r="KZK38" s="186"/>
      <c r="KZL38" s="196"/>
      <c r="KZM38" s="182"/>
      <c r="KZN38" s="183"/>
      <c r="KZO38" s="184"/>
      <c r="KZP38" s="185"/>
      <c r="KZQ38" s="186"/>
      <c r="KZR38" s="186"/>
      <c r="KZS38" s="186"/>
      <c r="KZT38" s="187"/>
      <c r="KZU38" s="188"/>
      <c r="KZV38" s="186"/>
      <c r="KZW38" s="186"/>
      <c r="KZX38" s="196"/>
      <c r="KZY38" s="182"/>
      <c r="KZZ38" s="183"/>
      <c r="LAA38" s="184"/>
      <c r="LAB38" s="185"/>
      <c r="LAC38" s="186"/>
      <c r="LAD38" s="186"/>
      <c r="LAE38" s="186"/>
      <c r="LAF38" s="187"/>
      <c r="LAG38" s="188"/>
      <c r="LAH38" s="186"/>
      <c r="LAI38" s="186"/>
      <c r="LAJ38" s="196"/>
      <c r="LAK38" s="182"/>
      <c r="LAL38" s="183"/>
      <c r="LAM38" s="184"/>
      <c r="LAN38" s="185"/>
      <c r="LAO38" s="186"/>
      <c r="LAP38" s="186"/>
      <c r="LAQ38" s="186"/>
      <c r="LAR38" s="187"/>
      <c r="LAS38" s="188"/>
      <c r="LAT38" s="186"/>
      <c r="LAU38" s="186"/>
      <c r="LAV38" s="196"/>
      <c r="LAW38" s="182"/>
      <c r="LAX38" s="183"/>
      <c r="LAY38" s="184"/>
      <c r="LAZ38" s="185"/>
      <c r="LBA38" s="186"/>
      <c r="LBB38" s="186"/>
      <c r="LBC38" s="186"/>
      <c r="LBD38" s="187"/>
      <c r="LBE38" s="188"/>
      <c r="LBF38" s="186"/>
      <c r="LBG38" s="186"/>
      <c r="LBH38" s="196"/>
      <c r="LBI38" s="182"/>
      <c r="LBJ38" s="183"/>
      <c r="LBK38" s="184"/>
      <c r="LBL38" s="185"/>
      <c r="LBM38" s="186"/>
      <c r="LBN38" s="186"/>
      <c r="LBO38" s="186"/>
      <c r="LBP38" s="187"/>
      <c r="LBQ38" s="188"/>
      <c r="LBR38" s="186"/>
      <c r="LBS38" s="186"/>
      <c r="LBT38" s="196"/>
      <c r="LBU38" s="182"/>
      <c r="LBV38" s="183"/>
      <c r="LBW38" s="184"/>
      <c r="LBX38" s="185"/>
      <c r="LBY38" s="186"/>
      <c r="LBZ38" s="186"/>
      <c r="LCA38" s="186"/>
      <c r="LCB38" s="187"/>
      <c r="LCC38" s="188"/>
      <c r="LCD38" s="186"/>
      <c r="LCE38" s="186"/>
      <c r="LCF38" s="196"/>
      <c r="LCG38" s="182"/>
      <c r="LCH38" s="183"/>
      <c r="LCI38" s="184"/>
      <c r="LCJ38" s="185"/>
      <c r="LCK38" s="186"/>
      <c r="LCL38" s="186"/>
      <c r="LCM38" s="186"/>
      <c r="LCN38" s="187"/>
      <c r="LCO38" s="188"/>
      <c r="LCP38" s="186"/>
      <c r="LCQ38" s="186"/>
      <c r="LCR38" s="196"/>
      <c r="LCS38" s="182"/>
      <c r="LCT38" s="183"/>
      <c r="LCU38" s="184"/>
      <c r="LCV38" s="185"/>
      <c r="LCW38" s="186"/>
      <c r="LCX38" s="186"/>
      <c r="LCY38" s="186"/>
      <c r="LCZ38" s="187"/>
      <c r="LDA38" s="188"/>
      <c r="LDB38" s="186"/>
      <c r="LDC38" s="186"/>
      <c r="LDD38" s="196"/>
      <c r="LDE38" s="182"/>
      <c r="LDF38" s="183"/>
      <c r="LDG38" s="184"/>
      <c r="LDH38" s="185"/>
      <c r="LDI38" s="186"/>
      <c r="LDJ38" s="186"/>
      <c r="LDK38" s="186"/>
      <c r="LDL38" s="187"/>
      <c r="LDM38" s="188"/>
      <c r="LDN38" s="186"/>
      <c r="LDO38" s="186"/>
      <c r="LDP38" s="196"/>
      <c r="LDQ38" s="182"/>
      <c r="LDR38" s="183"/>
      <c r="LDS38" s="184"/>
      <c r="LDT38" s="185"/>
      <c r="LDU38" s="186"/>
      <c r="LDV38" s="186"/>
      <c r="LDW38" s="186"/>
      <c r="LDX38" s="187"/>
      <c r="LDY38" s="188"/>
      <c r="LDZ38" s="186"/>
      <c r="LEA38" s="186"/>
      <c r="LEB38" s="196"/>
      <c r="LEC38" s="182"/>
      <c r="LED38" s="183"/>
      <c r="LEE38" s="184"/>
      <c r="LEF38" s="185"/>
      <c r="LEG38" s="186"/>
      <c r="LEH38" s="186"/>
      <c r="LEI38" s="186"/>
      <c r="LEJ38" s="187"/>
      <c r="LEK38" s="188"/>
      <c r="LEL38" s="186"/>
      <c r="LEM38" s="186"/>
      <c r="LEN38" s="196"/>
      <c r="LEO38" s="182"/>
      <c r="LEP38" s="183"/>
      <c r="LEQ38" s="184"/>
      <c r="LER38" s="185"/>
      <c r="LES38" s="186"/>
      <c r="LET38" s="186"/>
      <c r="LEU38" s="186"/>
      <c r="LEV38" s="187"/>
      <c r="LEW38" s="188"/>
      <c r="LEX38" s="186"/>
      <c r="LEY38" s="186"/>
      <c r="LEZ38" s="196"/>
      <c r="LFA38" s="182"/>
      <c r="LFB38" s="183"/>
      <c r="LFC38" s="184"/>
      <c r="LFD38" s="185"/>
      <c r="LFE38" s="186"/>
      <c r="LFF38" s="186"/>
      <c r="LFG38" s="186"/>
      <c r="LFH38" s="187"/>
      <c r="LFI38" s="188"/>
      <c r="LFJ38" s="186"/>
      <c r="LFK38" s="186"/>
      <c r="LFL38" s="196"/>
      <c r="LFM38" s="182"/>
      <c r="LFN38" s="183"/>
      <c r="LFO38" s="184"/>
      <c r="LFP38" s="185"/>
      <c r="LFQ38" s="186"/>
      <c r="LFR38" s="186"/>
      <c r="LFS38" s="186"/>
      <c r="LFT38" s="187"/>
      <c r="LFU38" s="188"/>
      <c r="LFV38" s="186"/>
      <c r="LFW38" s="186"/>
      <c r="LFX38" s="196"/>
      <c r="LFY38" s="182"/>
      <c r="LFZ38" s="183"/>
      <c r="LGA38" s="184"/>
      <c r="LGB38" s="185"/>
      <c r="LGC38" s="186"/>
      <c r="LGD38" s="186"/>
      <c r="LGE38" s="186"/>
      <c r="LGF38" s="187"/>
      <c r="LGG38" s="188"/>
      <c r="LGH38" s="186"/>
      <c r="LGI38" s="186"/>
      <c r="LGJ38" s="196"/>
      <c r="LGK38" s="182"/>
      <c r="LGL38" s="183"/>
      <c r="LGM38" s="184"/>
      <c r="LGN38" s="185"/>
      <c r="LGO38" s="186"/>
      <c r="LGP38" s="186"/>
      <c r="LGQ38" s="186"/>
      <c r="LGR38" s="187"/>
      <c r="LGS38" s="188"/>
      <c r="LGT38" s="186"/>
      <c r="LGU38" s="186"/>
      <c r="LGV38" s="196"/>
      <c r="LGW38" s="182"/>
      <c r="LGX38" s="183"/>
      <c r="LGY38" s="184"/>
      <c r="LGZ38" s="185"/>
      <c r="LHA38" s="186"/>
      <c r="LHB38" s="186"/>
      <c r="LHC38" s="186"/>
      <c r="LHD38" s="187"/>
      <c r="LHE38" s="188"/>
      <c r="LHF38" s="186"/>
      <c r="LHG38" s="186"/>
      <c r="LHH38" s="196"/>
      <c r="LHI38" s="182"/>
      <c r="LHJ38" s="183"/>
      <c r="LHK38" s="184"/>
      <c r="LHL38" s="185"/>
      <c r="LHM38" s="186"/>
      <c r="LHN38" s="186"/>
      <c r="LHO38" s="186"/>
      <c r="LHP38" s="187"/>
      <c r="LHQ38" s="188"/>
      <c r="LHR38" s="186"/>
      <c r="LHS38" s="186"/>
      <c r="LHT38" s="196"/>
      <c r="LHU38" s="182"/>
      <c r="LHV38" s="183"/>
      <c r="LHW38" s="184"/>
      <c r="LHX38" s="185"/>
      <c r="LHY38" s="186"/>
      <c r="LHZ38" s="186"/>
      <c r="LIA38" s="186"/>
      <c r="LIB38" s="187"/>
      <c r="LIC38" s="188"/>
      <c r="LID38" s="186"/>
      <c r="LIE38" s="186"/>
      <c r="LIF38" s="196"/>
      <c r="LIG38" s="182"/>
      <c r="LIH38" s="183"/>
      <c r="LII38" s="184"/>
      <c r="LIJ38" s="185"/>
      <c r="LIK38" s="186"/>
      <c r="LIL38" s="186"/>
      <c r="LIM38" s="186"/>
      <c r="LIN38" s="187"/>
      <c r="LIO38" s="188"/>
      <c r="LIP38" s="186"/>
      <c r="LIQ38" s="186"/>
      <c r="LIR38" s="196"/>
      <c r="LIS38" s="182"/>
      <c r="LIT38" s="183"/>
      <c r="LIU38" s="184"/>
      <c r="LIV38" s="185"/>
      <c r="LIW38" s="186"/>
      <c r="LIX38" s="186"/>
      <c r="LIY38" s="186"/>
      <c r="LIZ38" s="187"/>
      <c r="LJA38" s="188"/>
      <c r="LJB38" s="186"/>
      <c r="LJC38" s="186"/>
      <c r="LJD38" s="196"/>
      <c r="LJE38" s="182"/>
      <c r="LJF38" s="183"/>
      <c r="LJG38" s="184"/>
      <c r="LJH38" s="185"/>
      <c r="LJI38" s="186"/>
      <c r="LJJ38" s="186"/>
      <c r="LJK38" s="186"/>
      <c r="LJL38" s="187"/>
      <c r="LJM38" s="188"/>
      <c r="LJN38" s="186"/>
      <c r="LJO38" s="186"/>
      <c r="LJP38" s="196"/>
      <c r="LJQ38" s="182"/>
      <c r="LJR38" s="183"/>
      <c r="LJS38" s="184"/>
      <c r="LJT38" s="185"/>
      <c r="LJU38" s="186"/>
      <c r="LJV38" s="186"/>
      <c r="LJW38" s="186"/>
      <c r="LJX38" s="187"/>
      <c r="LJY38" s="188"/>
      <c r="LJZ38" s="186"/>
      <c r="LKA38" s="186"/>
      <c r="LKB38" s="196"/>
      <c r="LKC38" s="182"/>
      <c r="LKD38" s="183"/>
      <c r="LKE38" s="184"/>
      <c r="LKF38" s="185"/>
      <c r="LKG38" s="186"/>
      <c r="LKH38" s="186"/>
      <c r="LKI38" s="186"/>
      <c r="LKJ38" s="187"/>
      <c r="LKK38" s="188"/>
      <c r="LKL38" s="186"/>
      <c r="LKM38" s="186"/>
      <c r="LKN38" s="196"/>
      <c r="LKO38" s="182"/>
      <c r="LKP38" s="183"/>
      <c r="LKQ38" s="184"/>
      <c r="LKR38" s="185"/>
      <c r="LKS38" s="186"/>
      <c r="LKT38" s="186"/>
      <c r="LKU38" s="186"/>
      <c r="LKV38" s="187"/>
      <c r="LKW38" s="188"/>
      <c r="LKX38" s="186"/>
      <c r="LKY38" s="186"/>
      <c r="LKZ38" s="196"/>
      <c r="LLA38" s="182"/>
      <c r="LLB38" s="183"/>
      <c r="LLC38" s="184"/>
      <c r="LLD38" s="185"/>
      <c r="LLE38" s="186"/>
      <c r="LLF38" s="186"/>
      <c r="LLG38" s="186"/>
      <c r="LLH38" s="187"/>
      <c r="LLI38" s="188"/>
      <c r="LLJ38" s="186"/>
      <c r="LLK38" s="186"/>
      <c r="LLL38" s="196"/>
      <c r="LLM38" s="182"/>
      <c r="LLN38" s="183"/>
      <c r="LLO38" s="184"/>
      <c r="LLP38" s="185"/>
      <c r="LLQ38" s="186"/>
      <c r="LLR38" s="186"/>
      <c r="LLS38" s="186"/>
      <c r="LLT38" s="187"/>
      <c r="LLU38" s="188"/>
      <c r="LLV38" s="186"/>
      <c r="LLW38" s="186"/>
      <c r="LLX38" s="196"/>
      <c r="LLY38" s="182"/>
      <c r="LLZ38" s="183"/>
      <c r="LMA38" s="184"/>
      <c r="LMB38" s="185"/>
      <c r="LMC38" s="186"/>
      <c r="LMD38" s="186"/>
      <c r="LME38" s="186"/>
      <c r="LMF38" s="187"/>
      <c r="LMG38" s="188"/>
      <c r="LMH38" s="186"/>
      <c r="LMI38" s="186"/>
      <c r="LMJ38" s="196"/>
      <c r="LMK38" s="182"/>
      <c r="LML38" s="183"/>
      <c r="LMM38" s="184"/>
      <c r="LMN38" s="185"/>
      <c r="LMO38" s="186"/>
      <c r="LMP38" s="186"/>
      <c r="LMQ38" s="186"/>
      <c r="LMR38" s="187"/>
      <c r="LMS38" s="188"/>
      <c r="LMT38" s="186"/>
      <c r="LMU38" s="186"/>
      <c r="LMV38" s="196"/>
      <c r="LMW38" s="182"/>
      <c r="LMX38" s="183"/>
      <c r="LMY38" s="184"/>
      <c r="LMZ38" s="185"/>
      <c r="LNA38" s="186"/>
      <c r="LNB38" s="186"/>
      <c r="LNC38" s="186"/>
      <c r="LND38" s="187"/>
      <c r="LNE38" s="188"/>
      <c r="LNF38" s="186"/>
      <c r="LNG38" s="186"/>
      <c r="LNH38" s="196"/>
      <c r="LNI38" s="182"/>
      <c r="LNJ38" s="183"/>
      <c r="LNK38" s="184"/>
      <c r="LNL38" s="185"/>
      <c r="LNM38" s="186"/>
      <c r="LNN38" s="186"/>
      <c r="LNO38" s="186"/>
      <c r="LNP38" s="187"/>
      <c r="LNQ38" s="188"/>
      <c r="LNR38" s="186"/>
      <c r="LNS38" s="186"/>
      <c r="LNT38" s="196"/>
      <c r="LNU38" s="182"/>
      <c r="LNV38" s="183"/>
      <c r="LNW38" s="184"/>
      <c r="LNX38" s="185"/>
      <c r="LNY38" s="186"/>
      <c r="LNZ38" s="186"/>
      <c r="LOA38" s="186"/>
      <c r="LOB38" s="187"/>
      <c r="LOC38" s="188"/>
      <c r="LOD38" s="186"/>
      <c r="LOE38" s="186"/>
      <c r="LOF38" s="196"/>
      <c r="LOG38" s="182"/>
      <c r="LOH38" s="183"/>
      <c r="LOI38" s="184"/>
      <c r="LOJ38" s="185"/>
      <c r="LOK38" s="186"/>
      <c r="LOL38" s="186"/>
      <c r="LOM38" s="186"/>
      <c r="LON38" s="187"/>
      <c r="LOO38" s="188"/>
      <c r="LOP38" s="186"/>
      <c r="LOQ38" s="186"/>
      <c r="LOR38" s="196"/>
      <c r="LOS38" s="182"/>
      <c r="LOT38" s="183"/>
      <c r="LOU38" s="184"/>
      <c r="LOV38" s="185"/>
      <c r="LOW38" s="186"/>
      <c r="LOX38" s="186"/>
      <c r="LOY38" s="186"/>
      <c r="LOZ38" s="187"/>
      <c r="LPA38" s="188"/>
      <c r="LPB38" s="186"/>
      <c r="LPC38" s="186"/>
      <c r="LPD38" s="196"/>
      <c r="LPE38" s="182"/>
      <c r="LPF38" s="183"/>
      <c r="LPG38" s="184"/>
      <c r="LPH38" s="185"/>
      <c r="LPI38" s="186"/>
      <c r="LPJ38" s="186"/>
      <c r="LPK38" s="186"/>
      <c r="LPL38" s="187"/>
      <c r="LPM38" s="188"/>
      <c r="LPN38" s="186"/>
      <c r="LPO38" s="186"/>
      <c r="LPP38" s="196"/>
      <c r="LPQ38" s="182"/>
      <c r="LPR38" s="183"/>
      <c r="LPS38" s="184"/>
      <c r="LPT38" s="185"/>
      <c r="LPU38" s="186"/>
      <c r="LPV38" s="186"/>
      <c r="LPW38" s="186"/>
      <c r="LPX38" s="187"/>
      <c r="LPY38" s="188"/>
      <c r="LPZ38" s="186"/>
      <c r="LQA38" s="186"/>
      <c r="LQB38" s="196"/>
      <c r="LQC38" s="182"/>
      <c r="LQD38" s="183"/>
      <c r="LQE38" s="184"/>
      <c r="LQF38" s="185"/>
      <c r="LQG38" s="186"/>
      <c r="LQH38" s="186"/>
      <c r="LQI38" s="186"/>
      <c r="LQJ38" s="187"/>
      <c r="LQK38" s="188"/>
      <c r="LQL38" s="186"/>
      <c r="LQM38" s="186"/>
      <c r="LQN38" s="196"/>
      <c r="LQO38" s="182"/>
      <c r="LQP38" s="183"/>
      <c r="LQQ38" s="184"/>
      <c r="LQR38" s="185"/>
      <c r="LQS38" s="186"/>
      <c r="LQT38" s="186"/>
      <c r="LQU38" s="186"/>
      <c r="LQV38" s="187"/>
      <c r="LQW38" s="188"/>
      <c r="LQX38" s="186"/>
      <c r="LQY38" s="186"/>
      <c r="LQZ38" s="196"/>
      <c r="LRA38" s="182"/>
      <c r="LRB38" s="183"/>
      <c r="LRC38" s="184"/>
      <c r="LRD38" s="185"/>
      <c r="LRE38" s="186"/>
      <c r="LRF38" s="186"/>
      <c r="LRG38" s="186"/>
      <c r="LRH38" s="187"/>
      <c r="LRI38" s="188"/>
      <c r="LRJ38" s="186"/>
      <c r="LRK38" s="186"/>
      <c r="LRL38" s="196"/>
      <c r="LRM38" s="182"/>
      <c r="LRN38" s="183"/>
      <c r="LRO38" s="184"/>
      <c r="LRP38" s="185"/>
      <c r="LRQ38" s="186"/>
      <c r="LRR38" s="186"/>
      <c r="LRS38" s="186"/>
      <c r="LRT38" s="187"/>
      <c r="LRU38" s="188"/>
      <c r="LRV38" s="186"/>
      <c r="LRW38" s="186"/>
      <c r="LRX38" s="196"/>
      <c r="LRY38" s="182"/>
      <c r="LRZ38" s="183"/>
      <c r="LSA38" s="184"/>
      <c r="LSB38" s="185"/>
      <c r="LSC38" s="186"/>
      <c r="LSD38" s="186"/>
      <c r="LSE38" s="186"/>
      <c r="LSF38" s="187"/>
      <c r="LSG38" s="188"/>
      <c r="LSH38" s="186"/>
      <c r="LSI38" s="186"/>
      <c r="LSJ38" s="196"/>
      <c r="LSK38" s="182"/>
      <c r="LSL38" s="183"/>
      <c r="LSM38" s="184"/>
      <c r="LSN38" s="185"/>
      <c r="LSO38" s="186"/>
      <c r="LSP38" s="186"/>
      <c r="LSQ38" s="186"/>
      <c r="LSR38" s="187"/>
      <c r="LSS38" s="188"/>
      <c r="LST38" s="186"/>
      <c r="LSU38" s="186"/>
      <c r="LSV38" s="196"/>
      <c r="LSW38" s="182"/>
      <c r="LSX38" s="183"/>
      <c r="LSY38" s="184"/>
      <c r="LSZ38" s="185"/>
      <c r="LTA38" s="186"/>
      <c r="LTB38" s="186"/>
      <c r="LTC38" s="186"/>
      <c r="LTD38" s="187"/>
      <c r="LTE38" s="188"/>
      <c r="LTF38" s="186"/>
      <c r="LTG38" s="186"/>
      <c r="LTH38" s="196"/>
      <c r="LTI38" s="182"/>
      <c r="LTJ38" s="183"/>
      <c r="LTK38" s="184"/>
      <c r="LTL38" s="185"/>
      <c r="LTM38" s="186"/>
      <c r="LTN38" s="186"/>
      <c r="LTO38" s="186"/>
      <c r="LTP38" s="187"/>
      <c r="LTQ38" s="188"/>
      <c r="LTR38" s="186"/>
      <c r="LTS38" s="186"/>
      <c r="LTT38" s="196"/>
      <c r="LTU38" s="182"/>
      <c r="LTV38" s="183"/>
      <c r="LTW38" s="184"/>
      <c r="LTX38" s="185"/>
      <c r="LTY38" s="186"/>
      <c r="LTZ38" s="186"/>
      <c r="LUA38" s="186"/>
      <c r="LUB38" s="187"/>
      <c r="LUC38" s="188"/>
      <c r="LUD38" s="186"/>
      <c r="LUE38" s="186"/>
      <c r="LUF38" s="196"/>
      <c r="LUG38" s="182"/>
      <c r="LUH38" s="183"/>
      <c r="LUI38" s="184"/>
      <c r="LUJ38" s="185"/>
      <c r="LUK38" s="186"/>
      <c r="LUL38" s="186"/>
      <c r="LUM38" s="186"/>
      <c r="LUN38" s="187"/>
      <c r="LUO38" s="188"/>
      <c r="LUP38" s="186"/>
      <c r="LUQ38" s="186"/>
      <c r="LUR38" s="196"/>
      <c r="LUS38" s="182"/>
      <c r="LUT38" s="183"/>
      <c r="LUU38" s="184"/>
      <c r="LUV38" s="185"/>
      <c r="LUW38" s="186"/>
      <c r="LUX38" s="186"/>
      <c r="LUY38" s="186"/>
      <c r="LUZ38" s="187"/>
      <c r="LVA38" s="188"/>
      <c r="LVB38" s="186"/>
      <c r="LVC38" s="186"/>
      <c r="LVD38" s="196"/>
      <c r="LVE38" s="182"/>
      <c r="LVF38" s="183"/>
      <c r="LVG38" s="184"/>
      <c r="LVH38" s="185"/>
      <c r="LVI38" s="186"/>
      <c r="LVJ38" s="186"/>
      <c r="LVK38" s="186"/>
      <c r="LVL38" s="187"/>
      <c r="LVM38" s="188"/>
      <c r="LVN38" s="186"/>
      <c r="LVO38" s="186"/>
      <c r="LVP38" s="196"/>
      <c r="LVQ38" s="182"/>
      <c r="LVR38" s="183"/>
      <c r="LVS38" s="184"/>
      <c r="LVT38" s="185"/>
      <c r="LVU38" s="186"/>
      <c r="LVV38" s="186"/>
      <c r="LVW38" s="186"/>
      <c r="LVX38" s="187"/>
      <c r="LVY38" s="188"/>
      <c r="LVZ38" s="186"/>
      <c r="LWA38" s="186"/>
      <c r="LWB38" s="196"/>
      <c r="LWC38" s="182"/>
      <c r="LWD38" s="183"/>
      <c r="LWE38" s="184"/>
      <c r="LWF38" s="185"/>
      <c r="LWG38" s="186"/>
      <c r="LWH38" s="186"/>
      <c r="LWI38" s="186"/>
      <c r="LWJ38" s="187"/>
      <c r="LWK38" s="188"/>
      <c r="LWL38" s="186"/>
      <c r="LWM38" s="186"/>
      <c r="LWN38" s="196"/>
      <c r="LWO38" s="182"/>
      <c r="LWP38" s="183"/>
      <c r="LWQ38" s="184"/>
      <c r="LWR38" s="185"/>
      <c r="LWS38" s="186"/>
      <c r="LWT38" s="186"/>
      <c r="LWU38" s="186"/>
      <c r="LWV38" s="187"/>
      <c r="LWW38" s="188"/>
      <c r="LWX38" s="186"/>
      <c r="LWY38" s="186"/>
      <c r="LWZ38" s="196"/>
      <c r="LXA38" s="182"/>
      <c r="LXB38" s="183"/>
      <c r="LXC38" s="184"/>
      <c r="LXD38" s="185"/>
      <c r="LXE38" s="186"/>
      <c r="LXF38" s="186"/>
      <c r="LXG38" s="186"/>
      <c r="LXH38" s="187"/>
      <c r="LXI38" s="188"/>
      <c r="LXJ38" s="186"/>
      <c r="LXK38" s="186"/>
      <c r="LXL38" s="196"/>
      <c r="LXM38" s="182"/>
      <c r="LXN38" s="183"/>
      <c r="LXO38" s="184"/>
      <c r="LXP38" s="185"/>
      <c r="LXQ38" s="186"/>
      <c r="LXR38" s="186"/>
      <c r="LXS38" s="186"/>
      <c r="LXT38" s="187"/>
      <c r="LXU38" s="188"/>
      <c r="LXV38" s="186"/>
      <c r="LXW38" s="186"/>
      <c r="LXX38" s="196"/>
      <c r="LXY38" s="182"/>
      <c r="LXZ38" s="183"/>
      <c r="LYA38" s="184"/>
      <c r="LYB38" s="185"/>
      <c r="LYC38" s="186"/>
      <c r="LYD38" s="186"/>
      <c r="LYE38" s="186"/>
      <c r="LYF38" s="187"/>
      <c r="LYG38" s="188"/>
      <c r="LYH38" s="186"/>
      <c r="LYI38" s="186"/>
      <c r="LYJ38" s="196"/>
      <c r="LYK38" s="182"/>
      <c r="LYL38" s="183"/>
      <c r="LYM38" s="184"/>
      <c r="LYN38" s="185"/>
      <c r="LYO38" s="186"/>
      <c r="LYP38" s="186"/>
      <c r="LYQ38" s="186"/>
      <c r="LYR38" s="187"/>
      <c r="LYS38" s="188"/>
      <c r="LYT38" s="186"/>
      <c r="LYU38" s="186"/>
      <c r="LYV38" s="196"/>
      <c r="LYW38" s="182"/>
      <c r="LYX38" s="183"/>
      <c r="LYY38" s="184"/>
      <c r="LYZ38" s="185"/>
      <c r="LZA38" s="186"/>
      <c r="LZB38" s="186"/>
      <c r="LZC38" s="186"/>
      <c r="LZD38" s="187"/>
      <c r="LZE38" s="188"/>
      <c r="LZF38" s="186"/>
      <c r="LZG38" s="186"/>
      <c r="LZH38" s="196"/>
      <c r="LZI38" s="182"/>
      <c r="LZJ38" s="183"/>
      <c r="LZK38" s="184"/>
      <c r="LZL38" s="185"/>
      <c r="LZM38" s="186"/>
      <c r="LZN38" s="186"/>
      <c r="LZO38" s="186"/>
      <c r="LZP38" s="187"/>
      <c r="LZQ38" s="188"/>
      <c r="LZR38" s="186"/>
      <c r="LZS38" s="186"/>
      <c r="LZT38" s="196"/>
      <c r="LZU38" s="182"/>
      <c r="LZV38" s="183"/>
      <c r="LZW38" s="184"/>
      <c r="LZX38" s="185"/>
      <c r="LZY38" s="186"/>
      <c r="LZZ38" s="186"/>
      <c r="MAA38" s="186"/>
      <c r="MAB38" s="187"/>
      <c r="MAC38" s="188"/>
      <c r="MAD38" s="186"/>
      <c r="MAE38" s="186"/>
      <c r="MAF38" s="196"/>
      <c r="MAG38" s="182"/>
      <c r="MAH38" s="183"/>
      <c r="MAI38" s="184"/>
      <c r="MAJ38" s="185"/>
      <c r="MAK38" s="186"/>
      <c r="MAL38" s="186"/>
      <c r="MAM38" s="186"/>
      <c r="MAN38" s="187"/>
      <c r="MAO38" s="188"/>
      <c r="MAP38" s="186"/>
      <c r="MAQ38" s="186"/>
      <c r="MAR38" s="196"/>
      <c r="MAS38" s="182"/>
      <c r="MAT38" s="183"/>
      <c r="MAU38" s="184"/>
      <c r="MAV38" s="185"/>
      <c r="MAW38" s="186"/>
      <c r="MAX38" s="186"/>
      <c r="MAY38" s="186"/>
      <c r="MAZ38" s="187"/>
      <c r="MBA38" s="188"/>
      <c r="MBB38" s="186"/>
      <c r="MBC38" s="186"/>
      <c r="MBD38" s="196"/>
      <c r="MBE38" s="182"/>
      <c r="MBF38" s="183"/>
      <c r="MBG38" s="184"/>
      <c r="MBH38" s="185"/>
      <c r="MBI38" s="186"/>
      <c r="MBJ38" s="186"/>
      <c r="MBK38" s="186"/>
      <c r="MBL38" s="187"/>
      <c r="MBM38" s="188"/>
      <c r="MBN38" s="186"/>
      <c r="MBO38" s="186"/>
      <c r="MBP38" s="196"/>
      <c r="MBQ38" s="182"/>
      <c r="MBR38" s="183"/>
      <c r="MBS38" s="184"/>
      <c r="MBT38" s="185"/>
      <c r="MBU38" s="186"/>
      <c r="MBV38" s="186"/>
      <c r="MBW38" s="186"/>
      <c r="MBX38" s="187"/>
      <c r="MBY38" s="188"/>
      <c r="MBZ38" s="186"/>
      <c r="MCA38" s="186"/>
      <c r="MCB38" s="196"/>
      <c r="MCC38" s="182"/>
      <c r="MCD38" s="183"/>
      <c r="MCE38" s="184"/>
      <c r="MCF38" s="185"/>
      <c r="MCG38" s="186"/>
      <c r="MCH38" s="186"/>
      <c r="MCI38" s="186"/>
      <c r="MCJ38" s="187"/>
      <c r="MCK38" s="188"/>
      <c r="MCL38" s="186"/>
      <c r="MCM38" s="186"/>
      <c r="MCN38" s="196"/>
      <c r="MCO38" s="182"/>
      <c r="MCP38" s="183"/>
      <c r="MCQ38" s="184"/>
      <c r="MCR38" s="185"/>
      <c r="MCS38" s="186"/>
      <c r="MCT38" s="186"/>
      <c r="MCU38" s="186"/>
      <c r="MCV38" s="187"/>
      <c r="MCW38" s="188"/>
      <c r="MCX38" s="186"/>
      <c r="MCY38" s="186"/>
      <c r="MCZ38" s="196"/>
      <c r="MDA38" s="182"/>
      <c r="MDB38" s="183"/>
      <c r="MDC38" s="184"/>
      <c r="MDD38" s="185"/>
      <c r="MDE38" s="186"/>
      <c r="MDF38" s="186"/>
      <c r="MDG38" s="186"/>
      <c r="MDH38" s="187"/>
      <c r="MDI38" s="188"/>
      <c r="MDJ38" s="186"/>
      <c r="MDK38" s="186"/>
      <c r="MDL38" s="196"/>
      <c r="MDM38" s="182"/>
      <c r="MDN38" s="183"/>
      <c r="MDO38" s="184"/>
      <c r="MDP38" s="185"/>
      <c r="MDQ38" s="186"/>
      <c r="MDR38" s="186"/>
      <c r="MDS38" s="186"/>
      <c r="MDT38" s="187"/>
      <c r="MDU38" s="188"/>
      <c r="MDV38" s="186"/>
      <c r="MDW38" s="186"/>
      <c r="MDX38" s="196"/>
      <c r="MDY38" s="182"/>
      <c r="MDZ38" s="183"/>
      <c r="MEA38" s="184"/>
      <c r="MEB38" s="185"/>
      <c r="MEC38" s="186"/>
      <c r="MED38" s="186"/>
      <c r="MEE38" s="186"/>
      <c r="MEF38" s="187"/>
      <c r="MEG38" s="188"/>
      <c r="MEH38" s="186"/>
      <c r="MEI38" s="186"/>
      <c r="MEJ38" s="196"/>
      <c r="MEK38" s="182"/>
      <c r="MEL38" s="183"/>
      <c r="MEM38" s="184"/>
      <c r="MEN38" s="185"/>
      <c r="MEO38" s="186"/>
      <c r="MEP38" s="186"/>
      <c r="MEQ38" s="186"/>
      <c r="MER38" s="187"/>
      <c r="MES38" s="188"/>
      <c r="MET38" s="186"/>
      <c r="MEU38" s="186"/>
      <c r="MEV38" s="196"/>
      <c r="MEW38" s="182"/>
      <c r="MEX38" s="183"/>
      <c r="MEY38" s="184"/>
      <c r="MEZ38" s="185"/>
      <c r="MFA38" s="186"/>
      <c r="MFB38" s="186"/>
      <c r="MFC38" s="186"/>
      <c r="MFD38" s="187"/>
      <c r="MFE38" s="188"/>
      <c r="MFF38" s="186"/>
      <c r="MFG38" s="186"/>
      <c r="MFH38" s="196"/>
      <c r="MFI38" s="182"/>
      <c r="MFJ38" s="183"/>
      <c r="MFK38" s="184"/>
      <c r="MFL38" s="185"/>
      <c r="MFM38" s="186"/>
      <c r="MFN38" s="186"/>
      <c r="MFO38" s="186"/>
      <c r="MFP38" s="187"/>
      <c r="MFQ38" s="188"/>
      <c r="MFR38" s="186"/>
      <c r="MFS38" s="186"/>
      <c r="MFT38" s="196"/>
      <c r="MFU38" s="182"/>
      <c r="MFV38" s="183"/>
      <c r="MFW38" s="184"/>
      <c r="MFX38" s="185"/>
      <c r="MFY38" s="186"/>
      <c r="MFZ38" s="186"/>
      <c r="MGA38" s="186"/>
      <c r="MGB38" s="187"/>
      <c r="MGC38" s="188"/>
      <c r="MGD38" s="186"/>
      <c r="MGE38" s="186"/>
      <c r="MGF38" s="196"/>
      <c r="MGG38" s="182"/>
      <c r="MGH38" s="183"/>
      <c r="MGI38" s="184"/>
      <c r="MGJ38" s="185"/>
      <c r="MGK38" s="186"/>
      <c r="MGL38" s="186"/>
      <c r="MGM38" s="186"/>
      <c r="MGN38" s="187"/>
      <c r="MGO38" s="188"/>
      <c r="MGP38" s="186"/>
      <c r="MGQ38" s="186"/>
      <c r="MGR38" s="196"/>
      <c r="MGS38" s="182"/>
      <c r="MGT38" s="183"/>
      <c r="MGU38" s="184"/>
      <c r="MGV38" s="185"/>
      <c r="MGW38" s="186"/>
      <c r="MGX38" s="186"/>
      <c r="MGY38" s="186"/>
      <c r="MGZ38" s="187"/>
      <c r="MHA38" s="188"/>
      <c r="MHB38" s="186"/>
      <c r="MHC38" s="186"/>
      <c r="MHD38" s="196"/>
      <c r="MHE38" s="182"/>
      <c r="MHF38" s="183"/>
      <c r="MHG38" s="184"/>
      <c r="MHH38" s="185"/>
      <c r="MHI38" s="186"/>
      <c r="MHJ38" s="186"/>
      <c r="MHK38" s="186"/>
      <c r="MHL38" s="187"/>
      <c r="MHM38" s="188"/>
      <c r="MHN38" s="186"/>
      <c r="MHO38" s="186"/>
      <c r="MHP38" s="196"/>
      <c r="MHQ38" s="182"/>
      <c r="MHR38" s="183"/>
      <c r="MHS38" s="184"/>
      <c r="MHT38" s="185"/>
      <c r="MHU38" s="186"/>
      <c r="MHV38" s="186"/>
      <c r="MHW38" s="186"/>
      <c r="MHX38" s="187"/>
      <c r="MHY38" s="188"/>
      <c r="MHZ38" s="186"/>
      <c r="MIA38" s="186"/>
      <c r="MIB38" s="196"/>
      <c r="MIC38" s="182"/>
      <c r="MID38" s="183"/>
      <c r="MIE38" s="184"/>
      <c r="MIF38" s="185"/>
      <c r="MIG38" s="186"/>
      <c r="MIH38" s="186"/>
      <c r="MII38" s="186"/>
      <c r="MIJ38" s="187"/>
      <c r="MIK38" s="188"/>
      <c r="MIL38" s="186"/>
      <c r="MIM38" s="186"/>
      <c r="MIN38" s="196"/>
      <c r="MIO38" s="182"/>
      <c r="MIP38" s="183"/>
      <c r="MIQ38" s="184"/>
      <c r="MIR38" s="185"/>
      <c r="MIS38" s="186"/>
      <c r="MIT38" s="186"/>
      <c r="MIU38" s="186"/>
      <c r="MIV38" s="187"/>
      <c r="MIW38" s="188"/>
      <c r="MIX38" s="186"/>
      <c r="MIY38" s="186"/>
      <c r="MIZ38" s="196"/>
      <c r="MJA38" s="182"/>
      <c r="MJB38" s="183"/>
      <c r="MJC38" s="184"/>
      <c r="MJD38" s="185"/>
      <c r="MJE38" s="186"/>
      <c r="MJF38" s="186"/>
      <c r="MJG38" s="186"/>
      <c r="MJH38" s="187"/>
      <c r="MJI38" s="188"/>
      <c r="MJJ38" s="186"/>
      <c r="MJK38" s="186"/>
      <c r="MJL38" s="196"/>
      <c r="MJM38" s="182"/>
      <c r="MJN38" s="183"/>
      <c r="MJO38" s="184"/>
      <c r="MJP38" s="185"/>
      <c r="MJQ38" s="186"/>
      <c r="MJR38" s="186"/>
      <c r="MJS38" s="186"/>
      <c r="MJT38" s="187"/>
      <c r="MJU38" s="188"/>
      <c r="MJV38" s="186"/>
      <c r="MJW38" s="186"/>
      <c r="MJX38" s="196"/>
      <c r="MJY38" s="182"/>
      <c r="MJZ38" s="183"/>
      <c r="MKA38" s="184"/>
      <c r="MKB38" s="185"/>
      <c r="MKC38" s="186"/>
      <c r="MKD38" s="186"/>
      <c r="MKE38" s="186"/>
      <c r="MKF38" s="187"/>
      <c r="MKG38" s="188"/>
      <c r="MKH38" s="186"/>
      <c r="MKI38" s="186"/>
      <c r="MKJ38" s="196"/>
      <c r="MKK38" s="182"/>
      <c r="MKL38" s="183"/>
      <c r="MKM38" s="184"/>
      <c r="MKN38" s="185"/>
      <c r="MKO38" s="186"/>
      <c r="MKP38" s="186"/>
      <c r="MKQ38" s="186"/>
      <c r="MKR38" s="187"/>
      <c r="MKS38" s="188"/>
      <c r="MKT38" s="186"/>
      <c r="MKU38" s="186"/>
      <c r="MKV38" s="196"/>
      <c r="MKW38" s="182"/>
      <c r="MKX38" s="183"/>
      <c r="MKY38" s="184"/>
      <c r="MKZ38" s="185"/>
      <c r="MLA38" s="186"/>
      <c r="MLB38" s="186"/>
      <c r="MLC38" s="186"/>
      <c r="MLD38" s="187"/>
      <c r="MLE38" s="188"/>
      <c r="MLF38" s="186"/>
      <c r="MLG38" s="186"/>
      <c r="MLH38" s="196"/>
      <c r="MLI38" s="182"/>
      <c r="MLJ38" s="183"/>
      <c r="MLK38" s="184"/>
      <c r="MLL38" s="185"/>
      <c r="MLM38" s="186"/>
      <c r="MLN38" s="186"/>
      <c r="MLO38" s="186"/>
      <c r="MLP38" s="187"/>
      <c r="MLQ38" s="188"/>
      <c r="MLR38" s="186"/>
      <c r="MLS38" s="186"/>
      <c r="MLT38" s="196"/>
      <c r="MLU38" s="182"/>
      <c r="MLV38" s="183"/>
      <c r="MLW38" s="184"/>
      <c r="MLX38" s="185"/>
      <c r="MLY38" s="186"/>
      <c r="MLZ38" s="186"/>
      <c r="MMA38" s="186"/>
      <c r="MMB38" s="187"/>
      <c r="MMC38" s="188"/>
      <c r="MMD38" s="186"/>
      <c r="MME38" s="186"/>
      <c r="MMF38" s="196"/>
      <c r="MMG38" s="182"/>
      <c r="MMH38" s="183"/>
      <c r="MMI38" s="184"/>
      <c r="MMJ38" s="185"/>
      <c r="MMK38" s="186"/>
      <c r="MML38" s="186"/>
      <c r="MMM38" s="186"/>
      <c r="MMN38" s="187"/>
      <c r="MMO38" s="188"/>
      <c r="MMP38" s="186"/>
      <c r="MMQ38" s="186"/>
      <c r="MMR38" s="196"/>
      <c r="MMS38" s="182"/>
      <c r="MMT38" s="183"/>
      <c r="MMU38" s="184"/>
      <c r="MMV38" s="185"/>
      <c r="MMW38" s="186"/>
      <c r="MMX38" s="186"/>
      <c r="MMY38" s="186"/>
      <c r="MMZ38" s="187"/>
      <c r="MNA38" s="188"/>
      <c r="MNB38" s="186"/>
      <c r="MNC38" s="186"/>
      <c r="MND38" s="196"/>
      <c r="MNE38" s="182"/>
      <c r="MNF38" s="183"/>
      <c r="MNG38" s="184"/>
      <c r="MNH38" s="185"/>
      <c r="MNI38" s="186"/>
      <c r="MNJ38" s="186"/>
      <c r="MNK38" s="186"/>
      <c r="MNL38" s="187"/>
      <c r="MNM38" s="188"/>
      <c r="MNN38" s="186"/>
      <c r="MNO38" s="186"/>
      <c r="MNP38" s="196"/>
      <c r="MNQ38" s="182"/>
      <c r="MNR38" s="183"/>
      <c r="MNS38" s="184"/>
      <c r="MNT38" s="185"/>
      <c r="MNU38" s="186"/>
      <c r="MNV38" s="186"/>
      <c r="MNW38" s="186"/>
      <c r="MNX38" s="187"/>
      <c r="MNY38" s="188"/>
      <c r="MNZ38" s="186"/>
      <c r="MOA38" s="186"/>
      <c r="MOB38" s="196"/>
      <c r="MOC38" s="182"/>
      <c r="MOD38" s="183"/>
      <c r="MOE38" s="184"/>
      <c r="MOF38" s="185"/>
      <c r="MOG38" s="186"/>
      <c r="MOH38" s="186"/>
      <c r="MOI38" s="186"/>
      <c r="MOJ38" s="187"/>
      <c r="MOK38" s="188"/>
      <c r="MOL38" s="186"/>
      <c r="MOM38" s="186"/>
      <c r="MON38" s="196"/>
      <c r="MOO38" s="182"/>
      <c r="MOP38" s="183"/>
      <c r="MOQ38" s="184"/>
      <c r="MOR38" s="185"/>
      <c r="MOS38" s="186"/>
      <c r="MOT38" s="186"/>
      <c r="MOU38" s="186"/>
      <c r="MOV38" s="187"/>
      <c r="MOW38" s="188"/>
      <c r="MOX38" s="186"/>
      <c r="MOY38" s="186"/>
      <c r="MOZ38" s="196"/>
      <c r="MPA38" s="182"/>
      <c r="MPB38" s="183"/>
      <c r="MPC38" s="184"/>
      <c r="MPD38" s="185"/>
      <c r="MPE38" s="186"/>
      <c r="MPF38" s="186"/>
      <c r="MPG38" s="186"/>
      <c r="MPH38" s="187"/>
      <c r="MPI38" s="188"/>
      <c r="MPJ38" s="186"/>
      <c r="MPK38" s="186"/>
      <c r="MPL38" s="196"/>
      <c r="MPM38" s="182"/>
      <c r="MPN38" s="183"/>
      <c r="MPO38" s="184"/>
      <c r="MPP38" s="185"/>
      <c r="MPQ38" s="186"/>
      <c r="MPR38" s="186"/>
      <c r="MPS38" s="186"/>
      <c r="MPT38" s="187"/>
      <c r="MPU38" s="188"/>
      <c r="MPV38" s="186"/>
      <c r="MPW38" s="186"/>
      <c r="MPX38" s="196"/>
      <c r="MPY38" s="182"/>
      <c r="MPZ38" s="183"/>
      <c r="MQA38" s="184"/>
      <c r="MQB38" s="185"/>
      <c r="MQC38" s="186"/>
      <c r="MQD38" s="186"/>
      <c r="MQE38" s="186"/>
      <c r="MQF38" s="187"/>
      <c r="MQG38" s="188"/>
      <c r="MQH38" s="186"/>
      <c r="MQI38" s="186"/>
      <c r="MQJ38" s="196"/>
      <c r="MQK38" s="182"/>
      <c r="MQL38" s="183"/>
      <c r="MQM38" s="184"/>
      <c r="MQN38" s="185"/>
      <c r="MQO38" s="186"/>
      <c r="MQP38" s="186"/>
      <c r="MQQ38" s="186"/>
      <c r="MQR38" s="187"/>
      <c r="MQS38" s="188"/>
      <c r="MQT38" s="186"/>
      <c r="MQU38" s="186"/>
      <c r="MQV38" s="196"/>
      <c r="MQW38" s="182"/>
      <c r="MQX38" s="183"/>
      <c r="MQY38" s="184"/>
      <c r="MQZ38" s="185"/>
      <c r="MRA38" s="186"/>
      <c r="MRB38" s="186"/>
      <c r="MRC38" s="186"/>
      <c r="MRD38" s="187"/>
      <c r="MRE38" s="188"/>
      <c r="MRF38" s="186"/>
      <c r="MRG38" s="186"/>
      <c r="MRH38" s="196"/>
      <c r="MRI38" s="182"/>
      <c r="MRJ38" s="183"/>
      <c r="MRK38" s="184"/>
      <c r="MRL38" s="185"/>
      <c r="MRM38" s="186"/>
      <c r="MRN38" s="186"/>
      <c r="MRO38" s="186"/>
      <c r="MRP38" s="187"/>
      <c r="MRQ38" s="188"/>
      <c r="MRR38" s="186"/>
      <c r="MRS38" s="186"/>
      <c r="MRT38" s="196"/>
      <c r="MRU38" s="182"/>
      <c r="MRV38" s="183"/>
      <c r="MRW38" s="184"/>
      <c r="MRX38" s="185"/>
      <c r="MRY38" s="186"/>
      <c r="MRZ38" s="186"/>
      <c r="MSA38" s="186"/>
      <c r="MSB38" s="187"/>
      <c r="MSC38" s="188"/>
      <c r="MSD38" s="186"/>
      <c r="MSE38" s="186"/>
      <c r="MSF38" s="196"/>
      <c r="MSG38" s="182"/>
      <c r="MSH38" s="183"/>
      <c r="MSI38" s="184"/>
      <c r="MSJ38" s="185"/>
      <c r="MSK38" s="186"/>
      <c r="MSL38" s="186"/>
      <c r="MSM38" s="186"/>
      <c r="MSN38" s="187"/>
      <c r="MSO38" s="188"/>
      <c r="MSP38" s="186"/>
      <c r="MSQ38" s="186"/>
      <c r="MSR38" s="196"/>
      <c r="MSS38" s="182"/>
      <c r="MST38" s="183"/>
      <c r="MSU38" s="184"/>
      <c r="MSV38" s="185"/>
      <c r="MSW38" s="186"/>
      <c r="MSX38" s="186"/>
      <c r="MSY38" s="186"/>
      <c r="MSZ38" s="187"/>
      <c r="MTA38" s="188"/>
      <c r="MTB38" s="186"/>
      <c r="MTC38" s="186"/>
      <c r="MTD38" s="196"/>
      <c r="MTE38" s="182"/>
      <c r="MTF38" s="183"/>
      <c r="MTG38" s="184"/>
      <c r="MTH38" s="185"/>
      <c r="MTI38" s="186"/>
      <c r="MTJ38" s="186"/>
      <c r="MTK38" s="186"/>
      <c r="MTL38" s="187"/>
      <c r="MTM38" s="188"/>
      <c r="MTN38" s="186"/>
      <c r="MTO38" s="186"/>
      <c r="MTP38" s="196"/>
      <c r="MTQ38" s="182"/>
      <c r="MTR38" s="183"/>
      <c r="MTS38" s="184"/>
      <c r="MTT38" s="185"/>
      <c r="MTU38" s="186"/>
      <c r="MTV38" s="186"/>
      <c r="MTW38" s="186"/>
      <c r="MTX38" s="187"/>
      <c r="MTY38" s="188"/>
      <c r="MTZ38" s="186"/>
      <c r="MUA38" s="186"/>
      <c r="MUB38" s="196"/>
      <c r="MUC38" s="182"/>
      <c r="MUD38" s="183"/>
      <c r="MUE38" s="184"/>
      <c r="MUF38" s="185"/>
      <c r="MUG38" s="186"/>
      <c r="MUH38" s="186"/>
      <c r="MUI38" s="186"/>
      <c r="MUJ38" s="187"/>
      <c r="MUK38" s="188"/>
      <c r="MUL38" s="186"/>
      <c r="MUM38" s="186"/>
      <c r="MUN38" s="196"/>
      <c r="MUO38" s="182"/>
      <c r="MUP38" s="183"/>
      <c r="MUQ38" s="184"/>
      <c r="MUR38" s="185"/>
      <c r="MUS38" s="186"/>
      <c r="MUT38" s="186"/>
      <c r="MUU38" s="186"/>
      <c r="MUV38" s="187"/>
      <c r="MUW38" s="188"/>
      <c r="MUX38" s="186"/>
      <c r="MUY38" s="186"/>
      <c r="MUZ38" s="196"/>
      <c r="MVA38" s="182"/>
      <c r="MVB38" s="183"/>
      <c r="MVC38" s="184"/>
      <c r="MVD38" s="185"/>
      <c r="MVE38" s="186"/>
      <c r="MVF38" s="186"/>
      <c r="MVG38" s="186"/>
      <c r="MVH38" s="187"/>
      <c r="MVI38" s="188"/>
      <c r="MVJ38" s="186"/>
      <c r="MVK38" s="186"/>
      <c r="MVL38" s="196"/>
      <c r="MVM38" s="182"/>
      <c r="MVN38" s="183"/>
      <c r="MVO38" s="184"/>
      <c r="MVP38" s="185"/>
      <c r="MVQ38" s="186"/>
      <c r="MVR38" s="186"/>
      <c r="MVS38" s="186"/>
      <c r="MVT38" s="187"/>
      <c r="MVU38" s="188"/>
      <c r="MVV38" s="186"/>
      <c r="MVW38" s="186"/>
      <c r="MVX38" s="196"/>
      <c r="MVY38" s="182"/>
      <c r="MVZ38" s="183"/>
      <c r="MWA38" s="184"/>
      <c r="MWB38" s="185"/>
      <c r="MWC38" s="186"/>
      <c r="MWD38" s="186"/>
      <c r="MWE38" s="186"/>
      <c r="MWF38" s="187"/>
      <c r="MWG38" s="188"/>
      <c r="MWH38" s="186"/>
      <c r="MWI38" s="186"/>
      <c r="MWJ38" s="196"/>
      <c r="MWK38" s="182"/>
      <c r="MWL38" s="183"/>
      <c r="MWM38" s="184"/>
      <c r="MWN38" s="185"/>
      <c r="MWO38" s="186"/>
      <c r="MWP38" s="186"/>
      <c r="MWQ38" s="186"/>
      <c r="MWR38" s="187"/>
      <c r="MWS38" s="188"/>
      <c r="MWT38" s="186"/>
      <c r="MWU38" s="186"/>
      <c r="MWV38" s="196"/>
      <c r="MWW38" s="182"/>
      <c r="MWX38" s="183"/>
      <c r="MWY38" s="184"/>
      <c r="MWZ38" s="185"/>
      <c r="MXA38" s="186"/>
      <c r="MXB38" s="186"/>
      <c r="MXC38" s="186"/>
      <c r="MXD38" s="187"/>
      <c r="MXE38" s="188"/>
      <c r="MXF38" s="186"/>
      <c r="MXG38" s="186"/>
      <c r="MXH38" s="196"/>
      <c r="MXI38" s="182"/>
      <c r="MXJ38" s="183"/>
      <c r="MXK38" s="184"/>
      <c r="MXL38" s="185"/>
      <c r="MXM38" s="186"/>
      <c r="MXN38" s="186"/>
      <c r="MXO38" s="186"/>
      <c r="MXP38" s="187"/>
      <c r="MXQ38" s="188"/>
      <c r="MXR38" s="186"/>
      <c r="MXS38" s="186"/>
      <c r="MXT38" s="196"/>
      <c r="MXU38" s="182"/>
      <c r="MXV38" s="183"/>
      <c r="MXW38" s="184"/>
      <c r="MXX38" s="185"/>
      <c r="MXY38" s="186"/>
      <c r="MXZ38" s="186"/>
      <c r="MYA38" s="186"/>
      <c r="MYB38" s="187"/>
      <c r="MYC38" s="188"/>
      <c r="MYD38" s="186"/>
      <c r="MYE38" s="186"/>
      <c r="MYF38" s="196"/>
      <c r="MYG38" s="182"/>
      <c r="MYH38" s="183"/>
      <c r="MYI38" s="184"/>
      <c r="MYJ38" s="185"/>
      <c r="MYK38" s="186"/>
      <c r="MYL38" s="186"/>
      <c r="MYM38" s="186"/>
      <c r="MYN38" s="187"/>
      <c r="MYO38" s="188"/>
      <c r="MYP38" s="186"/>
      <c r="MYQ38" s="186"/>
      <c r="MYR38" s="196"/>
      <c r="MYS38" s="182"/>
      <c r="MYT38" s="183"/>
      <c r="MYU38" s="184"/>
      <c r="MYV38" s="185"/>
      <c r="MYW38" s="186"/>
      <c r="MYX38" s="186"/>
      <c r="MYY38" s="186"/>
      <c r="MYZ38" s="187"/>
      <c r="MZA38" s="188"/>
      <c r="MZB38" s="186"/>
      <c r="MZC38" s="186"/>
      <c r="MZD38" s="196"/>
      <c r="MZE38" s="182"/>
      <c r="MZF38" s="183"/>
      <c r="MZG38" s="184"/>
      <c r="MZH38" s="185"/>
      <c r="MZI38" s="186"/>
      <c r="MZJ38" s="186"/>
      <c r="MZK38" s="186"/>
      <c r="MZL38" s="187"/>
      <c r="MZM38" s="188"/>
      <c r="MZN38" s="186"/>
      <c r="MZO38" s="186"/>
      <c r="MZP38" s="196"/>
      <c r="MZQ38" s="182"/>
      <c r="MZR38" s="183"/>
      <c r="MZS38" s="184"/>
      <c r="MZT38" s="185"/>
      <c r="MZU38" s="186"/>
      <c r="MZV38" s="186"/>
      <c r="MZW38" s="186"/>
      <c r="MZX38" s="187"/>
      <c r="MZY38" s="188"/>
      <c r="MZZ38" s="186"/>
      <c r="NAA38" s="186"/>
      <c r="NAB38" s="196"/>
      <c r="NAC38" s="182"/>
      <c r="NAD38" s="183"/>
      <c r="NAE38" s="184"/>
      <c r="NAF38" s="185"/>
      <c r="NAG38" s="186"/>
      <c r="NAH38" s="186"/>
      <c r="NAI38" s="186"/>
      <c r="NAJ38" s="187"/>
      <c r="NAK38" s="188"/>
      <c r="NAL38" s="186"/>
      <c r="NAM38" s="186"/>
      <c r="NAN38" s="196"/>
      <c r="NAO38" s="182"/>
      <c r="NAP38" s="183"/>
      <c r="NAQ38" s="184"/>
      <c r="NAR38" s="185"/>
      <c r="NAS38" s="186"/>
      <c r="NAT38" s="186"/>
      <c r="NAU38" s="186"/>
      <c r="NAV38" s="187"/>
      <c r="NAW38" s="188"/>
      <c r="NAX38" s="186"/>
      <c r="NAY38" s="186"/>
      <c r="NAZ38" s="196"/>
      <c r="NBA38" s="182"/>
      <c r="NBB38" s="183"/>
      <c r="NBC38" s="184"/>
      <c r="NBD38" s="185"/>
      <c r="NBE38" s="186"/>
      <c r="NBF38" s="186"/>
      <c r="NBG38" s="186"/>
      <c r="NBH38" s="187"/>
      <c r="NBI38" s="188"/>
      <c r="NBJ38" s="186"/>
      <c r="NBK38" s="186"/>
      <c r="NBL38" s="196"/>
      <c r="NBM38" s="182"/>
      <c r="NBN38" s="183"/>
      <c r="NBO38" s="184"/>
      <c r="NBP38" s="185"/>
      <c r="NBQ38" s="186"/>
      <c r="NBR38" s="186"/>
      <c r="NBS38" s="186"/>
      <c r="NBT38" s="187"/>
      <c r="NBU38" s="188"/>
      <c r="NBV38" s="186"/>
      <c r="NBW38" s="186"/>
      <c r="NBX38" s="196"/>
      <c r="NBY38" s="182"/>
      <c r="NBZ38" s="183"/>
      <c r="NCA38" s="184"/>
      <c r="NCB38" s="185"/>
      <c r="NCC38" s="186"/>
      <c r="NCD38" s="186"/>
      <c r="NCE38" s="186"/>
      <c r="NCF38" s="187"/>
      <c r="NCG38" s="188"/>
      <c r="NCH38" s="186"/>
      <c r="NCI38" s="186"/>
      <c r="NCJ38" s="196"/>
      <c r="NCK38" s="182"/>
      <c r="NCL38" s="183"/>
      <c r="NCM38" s="184"/>
      <c r="NCN38" s="185"/>
      <c r="NCO38" s="186"/>
      <c r="NCP38" s="186"/>
      <c r="NCQ38" s="186"/>
      <c r="NCR38" s="187"/>
      <c r="NCS38" s="188"/>
      <c r="NCT38" s="186"/>
      <c r="NCU38" s="186"/>
      <c r="NCV38" s="196"/>
      <c r="NCW38" s="182"/>
      <c r="NCX38" s="183"/>
      <c r="NCY38" s="184"/>
      <c r="NCZ38" s="185"/>
      <c r="NDA38" s="186"/>
      <c r="NDB38" s="186"/>
      <c r="NDC38" s="186"/>
      <c r="NDD38" s="187"/>
      <c r="NDE38" s="188"/>
      <c r="NDF38" s="186"/>
      <c r="NDG38" s="186"/>
      <c r="NDH38" s="196"/>
      <c r="NDI38" s="182"/>
      <c r="NDJ38" s="183"/>
      <c r="NDK38" s="184"/>
      <c r="NDL38" s="185"/>
      <c r="NDM38" s="186"/>
      <c r="NDN38" s="186"/>
      <c r="NDO38" s="186"/>
      <c r="NDP38" s="187"/>
      <c r="NDQ38" s="188"/>
      <c r="NDR38" s="186"/>
      <c r="NDS38" s="186"/>
      <c r="NDT38" s="196"/>
      <c r="NDU38" s="182"/>
      <c r="NDV38" s="183"/>
      <c r="NDW38" s="184"/>
      <c r="NDX38" s="185"/>
      <c r="NDY38" s="186"/>
      <c r="NDZ38" s="186"/>
      <c r="NEA38" s="186"/>
      <c r="NEB38" s="187"/>
      <c r="NEC38" s="188"/>
      <c r="NED38" s="186"/>
      <c r="NEE38" s="186"/>
      <c r="NEF38" s="196"/>
      <c r="NEG38" s="182"/>
      <c r="NEH38" s="183"/>
      <c r="NEI38" s="184"/>
      <c r="NEJ38" s="185"/>
      <c r="NEK38" s="186"/>
      <c r="NEL38" s="186"/>
      <c r="NEM38" s="186"/>
      <c r="NEN38" s="187"/>
      <c r="NEO38" s="188"/>
      <c r="NEP38" s="186"/>
      <c r="NEQ38" s="186"/>
      <c r="NER38" s="196"/>
      <c r="NES38" s="182"/>
      <c r="NET38" s="183"/>
      <c r="NEU38" s="184"/>
      <c r="NEV38" s="185"/>
      <c r="NEW38" s="186"/>
      <c r="NEX38" s="186"/>
      <c r="NEY38" s="186"/>
      <c r="NEZ38" s="187"/>
      <c r="NFA38" s="188"/>
      <c r="NFB38" s="186"/>
      <c r="NFC38" s="186"/>
      <c r="NFD38" s="196"/>
      <c r="NFE38" s="182"/>
      <c r="NFF38" s="183"/>
      <c r="NFG38" s="184"/>
      <c r="NFH38" s="185"/>
      <c r="NFI38" s="186"/>
      <c r="NFJ38" s="186"/>
      <c r="NFK38" s="186"/>
      <c r="NFL38" s="187"/>
      <c r="NFM38" s="188"/>
      <c r="NFN38" s="186"/>
      <c r="NFO38" s="186"/>
      <c r="NFP38" s="196"/>
      <c r="NFQ38" s="182"/>
      <c r="NFR38" s="183"/>
      <c r="NFS38" s="184"/>
      <c r="NFT38" s="185"/>
      <c r="NFU38" s="186"/>
      <c r="NFV38" s="186"/>
      <c r="NFW38" s="186"/>
      <c r="NFX38" s="187"/>
      <c r="NFY38" s="188"/>
      <c r="NFZ38" s="186"/>
      <c r="NGA38" s="186"/>
      <c r="NGB38" s="196"/>
      <c r="NGC38" s="182"/>
      <c r="NGD38" s="183"/>
      <c r="NGE38" s="184"/>
      <c r="NGF38" s="185"/>
      <c r="NGG38" s="186"/>
      <c r="NGH38" s="186"/>
      <c r="NGI38" s="186"/>
      <c r="NGJ38" s="187"/>
      <c r="NGK38" s="188"/>
      <c r="NGL38" s="186"/>
      <c r="NGM38" s="186"/>
      <c r="NGN38" s="196"/>
      <c r="NGO38" s="182"/>
      <c r="NGP38" s="183"/>
      <c r="NGQ38" s="184"/>
      <c r="NGR38" s="185"/>
      <c r="NGS38" s="186"/>
      <c r="NGT38" s="186"/>
      <c r="NGU38" s="186"/>
      <c r="NGV38" s="187"/>
      <c r="NGW38" s="188"/>
      <c r="NGX38" s="186"/>
      <c r="NGY38" s="186"/>
      <c r="NGZ38" s="196"/>
      <c r="NHA38" s="182"/>
      <c r="NHB38" s="183"/>
      <c r="NHC38" s="184"/>
      <c r="NHD38" s="185"/>
      <c r="NHE38" s="186"/>
      <c r="NHF38" s="186"/>
      <c r="NHG38" s="186"/>
      <c r="NHH38" s="187"/>
      <c r="NHI38" s="188"/>
      <c r="NHJ38" s="186"/>
      <c r="NHK38" s="186"/>
      <c r="NHL38" s="196"/>
      <c r="NHM38" s="182"/>
      <c r="NHN38" s="183"/>
      <c r="NHO38" s="184"/>
      <c r="NHP38" s="185"/>
      <c r="NHQ38" s="186"/>
      <c r="NHR38" s="186"/>
      <c r="NHS38" s="186"/>
      <c r="NHT38" s="187"/>
      <c r="NHU38" s="188"/>
      <c r="NHV38" s="186"/>
      <c r="NHW38" s="186"/>
      <c r="NHX38" s="196"/>
      <c r="NHY38" s="182"/>
      <c r="NHZ38" s="183"/>
      <c r="NIA38" s="184"/>
      <c r="NIB38" s="185"/>
      <c r="NIC38" s="186"/>
      <c r="NID38" s="186"/>
      <c r="NIE38" s="186"/>
      <c r="NIF38" s="187"/>
      <c r="NIG38" s="188"/>
      <c r="NIH38" s="186"/>
      <c r="NII38" s="186"/>
      <c r="NIJ38" s="196"/>
      <c r="NIK38" s="182"/>
      <c r="NIL38" s="183"/>
      <c r="NIM38" s="184"/>
      <c r="NIN38" s="185"/>
      <c r="NIO38" s="186"/>
      <c r="NIP38" s="186"/>
      <c r="NIQ38" s="186"/>
      <c r="NIR38" s="187"/>
      <c r="NIS38" s="188"/>
      <c r="NIT38" s="186"/>
      <c r="NIU38" s="186"/>
      <c r="NIV38" s="196"/>
      <c r="NIW38" s="182"/>
      <c r="NIX38" s="183"/>
      <c r="NIY38" s="184"/>
      <c r="NIZ38" s="185"/>
      <c r="NJA38" s="186"/>
      <c r="NJB38" s="186"/>
      <c r="NJC38" s="186"/>
      <c r="NJD38" s="187"/>
      <c r="NJE38" s="188"/>
      <c r="NJF38" s="186"/>
      <c r="NJG38" s="186"/>
      <c r="NJH38" s="196"/>
      <c r="NJI38" s="182"/>
      <c r="NJJ38" s="183"/>
      <c r="NJK38" s="184"/>
      <c r="NJL38" s="185"/>
      <c r="NJM38" s="186"/>
      <c r="NJN38" s="186"/>
      <c r="NJO38" s="186"/>
      <c r="NJP38" s="187"/>
      <c r="NJQ38" s="188"/>
      <c r="NJR38" s="186"/>
      <c r="NJS38" s="186"/>
      <c r="NJT38" s="196"/>
      <c r="NJU38" s="182"/>
      <c r="NJV38" s="183"/>
      <c r="NJW38" s="184"/>
      <c r="NJX38" s="185"/>
      <c r="NJY38" s="186"/>
      <c r="NJZ38" s="186"/>
      <c r="NKA38" s="186"/>
      <c r="NKB38" s="187"/>
      <c r="NKC38" s="188"/>
      <c r="NKD38" s="186"/>
      <c r="NKE38" s="186"/>
      <c r="NKF38" s="196"/>
      <c r="NKG38" s="182"/>
      <c r="NKH38" s="183"/>
      <c r="NKI38" s="184"/>
      <c r="NKJ38" s="185"/>
      <c r="NKK38" s="186"/>
      <c r="NKL38" s="186"/>
      <c r="NKM38" s="186"/>
      <c r="NKN38" s="187"/>
      <c r="NKO38" s="188"/>
      <c r="NKP38" s="186"/>
      <c r="NKQ38" s="186"/>
      <c r="NKR38" s="196"/>
      <c r="NKS38" s="182"/>
      <c r="NKT38" s="183"/>
      <c r="NKU38" s="184"/>
      <c r="NKV38" s="185"/>
      <c r="NKW38" s="186"/>
      <c r="NKX38" s="186"/>
      <c r="NKY38" s="186"/>
      <c r="NKZ38" s="187"/>
      <c r="NLA38" s="188"/>
      <c r="NLB38" s="186"/>
      <c r="NLC38" s="186"/>
      <c r="NLD38" s="196"/>
      <c r="NLE38" s="182"/>
      <c r="NLF38" s="183"/>
      <c r="NLG38" s="184"/>
      <c r="NLH38" s="185"/>
      <c r="NLI38" s="186"/>
      <c r="NLJ38" s="186"/>
      <c r="NLK38" s="186"/>
      <c r="NLL38" s="187"/>
      <c r="NLM38" s="188"/>
      <c r="NLN38" s="186"/>
      <c r="NLO38" s="186"/>
      <c r="NLP38" s="196"/>
      <c r="NLQ38" s="182"/>
      <c r="NLR38" s="183"/>
      <c r="NLS38" s="184"/>
      <c r="NLT38" s="185"/>
      <c r="NLU38" s="186"/>
      <c r="NLV38" s="186"/>
      <c r="NLW38" s="186"/>
      <c r="NLX38" s="187"/>
      <c r="NLY38" s="188"/>
      <c r="NLZ38" s="186"/>
      <c r="NMA38" s="186"/>
      <c r="NMB38" s="196"/>
      <c r="NMC38" s="182"/>
      <c r="NMD38" s="183"/>
      <c r="NME38" s="184"/>
      <c r="NMF38" s="185"/>
      <c r="NMG38" s="186"/>
      <c r="NMH38" s="186"/>
      <c r="NMI38" s="186"/>
      <c r="NMJ38" s="187"/>
      <c r="NMK38" s="188"/>
      <c r="NML38" s="186"/>
      <c r="NMM38" s="186"/>
      <c r="NMN38" s="196"/>
      <c r="NMO38" s="182"/>
      <c r="NMP38" s="183"/>
      <c r="NMQ38" s="184"/>
      <c r="NMR38" s="185"/>
      <c r="NMS38" s="186"/>
      <c r="NMT38" s="186"/>
      <c r="NMU38" s="186"/>
      <c r="NMV38" s="187"/>
      <c r="NMW38" s="188"/>
      <c r="NMX38" s="186"/>
      <c r="NMY38" s="186"/>
      <c r="NMZ38" s="196"/>
      <c r="NNA38" s="182"/>
      <c r="NNB38" s="183"/>
      <c r="NNC38" s="184"/>
      <c r="NND38" s="185"/>
      <c r="NNE38" s="186"/>
      <c r="NNF38" s="186"/>
      <c r="NNG38" s="186"/>
      <c r="NNH38" s="187"/>
      <c r="NNI38" s="188"/>
      <c r="NNJ38" s="186"/>
      <c r="NNK38" s="186"/>
      <c r="NNL38" s="196"/>
      <c r="NNM38" s="182"/>
      <c r="NNN38" s="183"/>
      <c r="NNO38" s="184"/>
      <c r="NNP38" s="185"/>
      <c r="NNQ38" s="186"/>
      <c r="NNR38" s="186"/>
      <c r="NNS38" s="186"/>
      <c r="NNT38" s="187"/>
      <c r="NNU38" s="188"/>
      <c r="NNV38" s="186"/>
      <c r="NNW38" s="186"/>
      <c r="NNX38" s="196"/>
      <c r="NNY38" s="182"/>
      <c r="NNZ38" s="183"/>
      <c r="NOA38" s="184"/>
      <c r="NOB38" s="185"/>
      <c r="NOC38" s="186"/>
      <c r="NOD38" s="186"/>
      <c r="NOE38" s="186"/>
      <c r="NOF38" s="187"/>
      <c r="NOG38" s="188"/>
      <c r="NOH38" s="186"/>
      <c r="NOI38" s="186"/>
      <c r="NOJ38" s="196"/>
      <c r="NOK38" s="182"/>
      <c r="NOL38" s="183"/>
      <c r="NOM38" s="184"/>
      <c r="NON38" s="185"/>
      <c r="NOO38" s="186"/>
      <c r="NOP38" s="186"/>
      <c r="NOQ38" s="186"/>
      <c r="NOR38" s="187"/>
      <c r="NOS38" s="188"/>
      <c r="NOT38" s="186"/>
      <c r="NOU38" s="186"/>
      <c r="NOV38" s="196"/>
      <c r="NOW38" s="182"/>
      <c r="NOX38" s="183"/>
      <c r="NOY38" s="184"/>
      <c r="NOZ38" s="185"/>
      <c r="NPA38" s="186"/>
      <c r="NPB38" s="186"/>
      <c r="NPC38" s="186"/>
      <c r="NPD38" s="187"/>
      <c r="NPE38" s="188"/>
      <c r="NPF38" s="186"/>
      <c r="NPG38" s="186"/>
      <c r="NPH38" s="196"/>
      <c r="NPI38" s="182"/>
      <c r="NPJ38" s="183"/>
      <c r="NPK38" s="184"/>
      <c r="NPL38" s="185"/>
      <c r="NPM38" s="186"/>
      <c r="NPN38" s="186"/>
      <c r="NPO38" s="186"/>
      <c r="NPP38" s="187"/>
      <c r="NPQ38" s="188"/>
      <c r="NPR38" s="186"/>
      <c r="NPS38" s="186"/>
      <c r="NPT38" s="196"/>
      <c r="NPU38" s="182"/>
      <c r="NPV38" s="183"/>
      <c r="NPW38" s="184"/>
      <c r="NPX38" s="185"/>
      <c r="NPY38" s="186"/>
      <c r="NPZ38" s="186"/>
      <c r="NQA38" s="186"/>
      <c r="NQB38" s="187"/>
      <c r="NQC38" s="188"/>
      <c r="NQD38" s="186"/>
      <c r="NQE38" s="186"/>
      <c r="NQF38" s="196"/>
      <c r="NQG38" s="182"/>
      <c r="NQH38" s="183"/>
      <c r="NQI38" s="184"/>
      <c r="NQJ38" s="185"/>
      <c r="NQK38" s="186"/>
      <c r="NQL38" s="186"/>
      <c r="NQM38" s="186"/>
      <c r="NQN38" s="187"/>
      <c r="NQO38" s="188"/>
      <c r="NQP38" s="186"/>
      <c r="NQQ38" s="186"/>
      <c r="NQR38" s="196"/>
      <c r="NQS38" s="182"/>
      <c r="NQT38" s="183"/>
      <c r="NQU38" s="184"/>
      <c r="NQV38" s="185"/>
      <c r="NQW38" s="186"/>
      <c r="NQX38" s="186"/>
      <c r="NQY38" s="186"/>
      <c r="NQZ38" s="187"/>
      <c r="NRA38" s="188"/>
      <c r="NRB38" s="186"/>
      <c r="NRC38" s="186"/>
      <c r="NRD38" s="196"/>
      <c r="NRE38" s="182"/>
      <c r="NRF38" s="183"/>
      <c r="NRG38" s="184"/>
      <c r="NRH38" s="185"/>
      <c r="NRI38" s="186"/>
      <c r="NRJ38" s="186"/>
      <c r="NRK38" s="186"/>
      <c r="NRL38" s="187"/>
      <c r="NRM38" s="188"/>
      <c r="NRN38" s="186"/>
      <c r="NRO38" s="186"/>
      <c r="NRP38" s="196"/>
      <c r="NRQ38" s="182"/>
      <c r="NRR38" s="183"/>
      <c r="NRS38" s="184"/>
      <c r="NRT38" s="185"/>
      <c r="NRU38" s="186"/>
      <c r="NRV38" s="186"/>
      <c r="NRW38" s="186"/>
      <c r="NRX38" s="187"/>
      <c r="NRY38" s="188"/>
      <c r="NRZ38" s="186"/>
      <c r="NSA38" s="186"/>
      <c r="NSB38" s="196"/>
      <c r="NSC38" s="182"/>
      <c r="NSD38" s="183"/>
      <c r="NSE38" s="184"/>
      <c r="NSF38" s="185"/>
      <c r="NSG38" s="186"/>
      <c r="NSH38" s="186"/>
      <c r="NSI38" s="186"/>
      <c r="NSJ38" s="187"/>
      <c r="NSK38" s="188"/>
      <c r="NSL38" s="186"/>
      <c r="NSM38" s="186"/>
      <c r="NSN38" s="196"/>
      <c r="NSO38" s="182"/>
      <c r="NSP38" s="183"/>
      <c r="NSQ38" s="184"/>
      <c r="NSR38" s="185"/>
      <c r="NSS38" s="186"/>
      <c r="NST38" s="186"/>
      <c r="NSU38" s="186"/>
      <c r="NSV38" s="187"/>
      <c r="NSW38" s="188"/>
      <c r="NSX38" s="186"/>
      <c r="NSY38" s="186"/>
      <c r="NSZ38" s="196"/>
      <c r="NTA38" s="182"/>
      <c r="NTB38" s="183"/>
      <c r="NTC38" s="184"/>
      <c r="NTD38" s="185"/>
      <c r="NTE38" s="186"/>
      <c r="NTF38" s="186"/>
      <c r="NTG38" s="186"/>
      <c r="NTH38" s="187"/>
      <c r="NTI38" s="188"/>
      <c r="NTJ38" s="186"/>
      <c r="NTK38" s="186"/>
      <c r="NTL38" s="196"/>
      <c r="NTM38" s="182"/>
      <c r="NTN38" s="183"/>
      <c r="NTO38" s="184"/>
      <c r="NTP38" s="185"/>
      <c r="NTQ38" s="186"/>
      <c r="NTR38" s="186"/>
      <c r="NTS38" s="186"/>
      <c r="NTT38" s="187"/>
      <c r="NTU38" s="188"/>
      <c r="NTV38" s="186"/>
      <c r="NTW38" s="186"/>
      <c r="NTX38" s="196"/>
      <c r="NTY38" s="182"/>
      <c r="NTZ38" s="183"/>
      <c r="NUA38" s="184"/>
      <c r="NUB38" s="185"/>
      <c r="NUC38" s="186"/>
      <c r="NUD38" s="186"/>
      <c r="NUE38" s="186"/>
      <c r="NUF38" s="187"/>
      <c r="NUG38" s="188"/>
      <c r="NUH38" s="186"/>
      <c r="NUI38" s="186"/>
      <c r="NUJ38" s="196"/>
      <c r="NUK38" s="182"/>
      <c r="NUL38" s="183"/>
      <c r="NUM38" s="184"/>
      <c r="NUN38" s="185"/>
      <c r="NUO38" s="186"/>
      <c r="NUP38" s="186"/>
      <c r="NUQ38" s="186"/>
      <c r="NUR38" s="187"/>
      <c r="NUS38" s="188"/>
      <c r="NUT38" s="186"/>
      <c r="NUU38" s="186"/>
      <c r="NUV38" s="196"/>
      <c r="NUW38" s="182"/>
      <c r="NUX38" s="183"/>
      <c r="NUY38" s="184"/>
      <c r="NUZ38" s="185"/>
      <c r="NVA38" s="186"/>
      <c r="NVB38" s="186"/>
      <c r="NVC38" s="186"/>
      <c r="NVD38" s="187"/>
      <c r="NVE38" s="188"/>
      <c r="NVF38" s="186"/>
      <c r="NVG38" s="186"/>
      <c r="NVH38" s="196"/>
      <c r="NVI38" s="182"/>
      <c r="NVJ38" s="183"/>
      <c r="NVK38" s="184"/>
      <c r="NVL38" s="185"/>
      <c r="NVM38" s="186"/>
      <c r="NVN38" s="186"/>
      <c r="NVO38" s="186"/>
      <c r="NVP38" s="187"/>
      <c r="NVQ38" s="188"/>
      <c r="NVR38" s="186"/>
      <c r="NVS38" s="186"/>
      <c r="NVT38" s="196"/>
      <c r="NVU38" s="182"/>
      <c r="NVV38" s="183"/>
      <c r="NVW38" s="184"/>
      <c r="NVX38" s="185"/>
      <c r="NVY38" s="186"/>
      <c r="NVZ38" s="186"/>
      <c r="NWA38" s="186"/>
      <c r="NWB38" s="187"/>
      <c r="NWC38" s="188"/>
      <c r="NWD38" s="186"/>
      <c r="NWE38" s="186"/>
      <c r="NWF38" s="196"/>
      <c r="NWG38" s="182"/>
      <c r="NWH38" s="183"/>
      <c r="NWI38" s="184"/>
      <c r="NWJ38" s="185"/>
      <c r="NWK38" s="186"/>
      <c r="NWL38" s="186"/>
      <c r="NWM38" s="186"/>
      <c r="NWN38" s="187"/>
      <c r="NWO38" s="188"/>
      <c r="NWP38" s="186"/>
      <c r="NWQ38" s="186"/>
      <c r="NWR38" s="196"/>
      <c r="NWS38" s="182"/>
      <c r="NWT38" s="183"/>
      <c r="NWU38" s="184"/>
      <c r="NWV38" s="185"/>
      <c r="NWW38" s="186"/>
      <c r="NWX38" s="186"/>
      <c r="NWY38" s="186"/>
      <c r="NWZ38" s="187"/>
      <c r="NXA38" s="188"/>
      <c r="NXB38" s="186"/>
      <c r="NXC38" s="186"/>
      <c r="NXD38" s="196"/>
      <c r="NXE38" s="182"/>
      <c r="NXF38" s="183"/>
      <c r="NXG38" s="184"/>
      <c r="NXH38" s="185"/>
      <c r="NXI38" s="186"/>
      <c r="NXJ38" s="186"/>
      <c r="NXK38" s="186"/>
      <c r="NXL38" s="187"/>
      <c r="NXM38" s="188"/>
      <c r="NXN38" s="186"/>
      <c r="NXO38" s="186"/>
      <c r="NXP38" s="196"/>
      <c r="NXQ38" s="182"/>
      <c r="NXR38" s="183"/>
      <c r="NXS38" s="184"/>
      <c r="NXT38" s="185"/>
      <c r="NXU38" s="186"/>
      <c r="NXV38" s="186"/>
      <c r="NXW38" s="186"/>
      <c r="NXX38" s="187"/>
      <c r="NXY38" s="188"/>
      <c r="NXZ38" s="186"/>
      <c r="NYA38" s="186"/>
      <c r="NYB38" s="196"/>
      <c r="NYC38" s="182"/>
      <c r="NYD38" s="183"/>
      <c r="NYE38" s="184"/>
      <c r="NYF38" s="185"/>
      <c r="NYG38" s="186"/>
      <c r="NYH38" s="186"/>
      <c r="NYI38" s="186"/>
      <c r="NYJ38" s="187"/>
      <c r="NYK38" s="188"/>
      <c r="NYL38" s="186"/>
      <c r="NYM38" s="186"/>
      <c r="NYN38" s="196"/>
      <c r="NYO38" s="182"/>
      <c r="NYP38" s="183"/>
      <c r="NYQ38" s="184"/>
      <c r="NYR38" s="185"/>
      <c r="NYS38" s="186"/>
      <c r="NYT38" s="186"/>
      <c r="NYU38" s="186"/>
      <c r="NYV38" s="187"/>
      <c r="NYW38" s="188"/>
      <c r="NYX38" s="186"/>
      <c r="NYY38" s="186"/>
      <c r="NYZ38" s="196"/>
      <c r="NZA38" s="182"/>
      <c r="NZB38" s="183"/>
      <c r="NZC38" s="184"/>
      <c r="NZD38" s="185"/>
      <c r="NZE38" s="186"/>
      <c r="NZF38" s="186"/>
      <c r="NZG38" s="186"/>
      <c r="NZH38" s="187"/>
      <c r="NZI38" s="188"/>
      <c r="NZJ38" s="186"/>
      <c r="NZK38" s="186"/>
      <c r="NZL38" s="196"/>
      <c r="NZM38" s="182"/>
      <c r="NZN38" s="183"/>
      <c r="NZO38" s="184"/>
      <c r="NZP38" s="185"/>
      <c r="NZQ38" s="186"/>
      <c r="NZR38" s="186"/>
      <c r="NZS38" s="186"/>
      <c r="NZT38" s="187"/>
      <c r="NZU38" s="188"/>
      <c r="NZV38" s="186"/>
      <c r="NZW38" s="186"/>
      <c r="NZX38" s="196"/>
      <c r="NZY38" s="182"/>
      <c r="NZZ38" s="183"/>
      <c r="OAA38" s="184"/>
      <c r="OAB38" s="185"/>
      <c r="OAC38" s="186"/>
      <c r="OAD38" s="186"/>
      <c r="OAE38" s="186"/>
      <c r="OAF38" s="187"/>
      <c r="OAG38" s="188"/>
      <c r="OAH38" s="186"/>
      <c r="OAI38" s="186"/>
      <c r="OAJ38" s="196"/>
      <c r="OAK38" s="182"/>
      <c r="OAL38" s="183"/>
      <c r="OAM38" s="184"/>
      <c r="OAN38" s="185"/>
      <c r="OAO38" s="186"/>
      <c r="OAP38" s="186"/>
      <c r="OAQ38" s="186"/>
      <c r="OAR38" s="187"/>
      <c r="OAS38" s="188"/>
      <c r="OAT38" s="186"/>
      <c r="OAU38" s="186"/>
      <c r="OAV38" s="196"/>
      <c r="OAW38" s="182"/>
      <c r="OAX38" s="183"/>
      <c r="OAY38" s="184"/>
      <c r="OAZ38" s="185"/>
      <c r="OBA38" s="186"/>
      <c r="OBB38" s="186"/>
      <c r="OBC38" s="186"/>
      <c r="OBD38" s="187"/>
      <c r="OBE38" s="188"/>
      <c r="OBF38" s="186"/>
      <c r="OBG38" s="186"/>
      <c r="OBH38" s="196"/>
      <c r="OBI38" s="182"/>
      <c r="OBJ38" s="183"/>
      <c r="OBK38" s="184"/>
      <c r="OBL38" s="185"/>
      <c r="OBM38" s="186"/>
      <c r="OBN38" s="186"/>
      <c r="OBO38" s="186"/>
      <c r="OBP38" s="187"/>
      <c r="OBQ38" s="188"/>
      <c r="OBR38" s="186"/>
      <c r="OBS38" s="186"/>
      <c r="OBT38" s="196"/>
      <c r="OBU38" s="182"/>
      <c r="OBV38" s="183"/>
      <c r="OBW38" s="184"/>
      <c r="OBX38" s="185"/>
      <c r="OBY38" s="186"/>
      <c r="OBZ38" s="186"/>
      <c r="OCA38" s="186"/>
      <c r="OCB38" s="187"/>
      <c r="OCC38" s="188"/>
      <c r="OCD38" s="186"/>
      <c r="OCE38" s="186"/>
      <c r="OCF38" s="196"/>
      <c r="OCG38" s="182"/>
      <c r="OCH38" s="183"/>
      <c r="OCI38" s="184"/>
      <c r="OCJ38" s="185"/>
      <c r="OCK38" s="186"/>
      <c r="OCL38" s="186"/>
      <c r="OCM38" s="186"/>
      <c r="OCN38" s="187"/>
      <c r="OCO38" s="188"/>
      <c r="OCP38" s="186"/>
      <c r="OCQ38" s="186"/>
      <c r="OCR38" s="196"/>
      <c r="OCS38" s="182"/>
      <c r="OCT38" s="183"/>
      <c r="OCU38" s="184"/>
      <c r="OCV38" s="185"/>
      <c r="OCW38" s="186"/>
      <c r="OCX38" s="186"/>
      <c r="OCY38" s="186"/>
      <c r="OCZ38" s="187"/>
      <c r="ODA38" s="188"/>
      <c r="ODB38" s="186"/>
      <c r="ODC38" s="186"/>
      <c r="ODD38" s="196"/>
      <c r="ODE38" s="182"/>
      <c r="ODF38" s="183"/>
      <c r="ODG38" s="184"/>
      <c r="ODH38" s="185"/>
      <c r="ODI38" s="186"/>
      <c r="ODJ38" s="186"/>
      <c r="ODK38" s="186"/>
      <c r="ODL38" s="187"/>
      <c r="ODM38" s="188"/>
      <c r="ODN38" s="186"/>
      <c r="ODO38" s="186"/>
      <c r="ODP38" s="196"/>
      <c r="ODQ38" s="182"/>
      <c r="ODR38" s="183"/>
      <c r="ODS38" s="184"/>
      <c r="ODT38" s="185"/>
      <c r="ODU38" s="186"/>
      <c r="ODV38" s="186"/>
      <c r="ODW38" s="186"/>
      <c r="ODX38" s="187"/>
      <c r="ODY38" s="188"/>
      <c r="ODZ38" s="186"/>
      <c r="OEA38" s="186"/>
      <c r="OEB38" s="196"/>
      <c r="OEC38" s="182"/>
      <c r="OED38" s="183"/>
      <c r="OEE38" s="184"/>
      <c r="OEF38" s="185"/>
      <c r="OEG38" s="186"/>
      <c r="OEH38" s="186"/>
      <c r="OEI38" s="186"/>
      <c r="OEJ38" s="187"/>
      <c r="OEK38" s="188"/>
      <c r="OEL38" s="186"/>
      <c r="OEM38" s="186"/>
      <c r="OEN38" s="196"/>
      <c r="OEO38" s="182"/>
      <c r="OEP38" s="183"/>
      <c r="OEQ38" s="184"/>
      <c r="OER38" s="185"/>
      <c r="OES38" s="186"/>
      <c r="OET38" s="186"/>
      <c r="OEU38" s="186"/>
      <c r="OEV38" s="187"/>
      <c r="OEW38" s="188"/>
      <c r="OEX38" s="186"/>
      <c r="OEY38" s="186"/>
      <c r="OEZ38" s="196"/>
      <c r="OFA38" s="182"/>
      <c r="OFB38" s="183"/>
      <c r="OFC38" s="184"/>
      <c r="OFD38" s="185"/>
      <c r="OFE38" s="186"/>
      <c r="OFF38" s="186"/>
      <c r="OFG38" s="186"/>
      <c r="OFH38" s="187"/>
      <c r="OFI38" s="188"/>
      <c r="OFJ38" s="186"/>
      <c r="OFK38" s="186"/>
      <c r="OFL38" s="196"/>
      <c r="OFM38" s="182"/>
      <c r="OFN38" s="183"/>
      <c r="OFO38" s="184"/>
      <c r="OFP38" s="185"/>
      <c r="OFQ38" s="186"/>
      <c r="OFR38" s="186"/>
      <c r="OFS38" s="186"/>
      <c r="OFT38" s="187"/>
      <c r="OFU38" s="188"/>
      <c r="OFV38" s="186"/>
      <c r="OFW38" s="186"/>
      <c r="OFX38" s="196"/>
      <c r="OFY38" s="182"/>
      <c r="OFZ38" s="183"/>
      <c r="OGA38" s="184"/>
      <c r="OGB38" s="185"/>
      <c r="OGC38" s="186"/>
      <c r="OGD38" s="186"/>
      <c r="OGE38" s="186"/>
      <c r="OGF38" s="187"/>
      <c r="OGG38" s="188"/>
      <c r="OGH38" s="186"/>
      <c r="OGI38" s="186"/>
      <c r="OGJ38" s="196"/>
      <c r="OGK38" s="182"/>
      <c r="OGL38" s="183"/>
      <c r="OGM38" s="184"/>
      <c r="OGN38" s="185"/>
      <c r="OGO38" s="186"/>
      <c r="OGP38" s="186"/>
      <c r="OGQ38" s="186"/>
      <c r="OGR38" s="187"/>
      <c r="OGS38" s="188"/>
      <c r="OGT38" s="186"/>
      <c r="OGU38" s="186"/>
      <c r="OGV38" s="196"/>
      <c r="OGW38" s="182"/>
      <c r="OGX38" s="183"/>
      <c r="OGY38" s="184"/>
      <c r="OGZ38" s="185"/>
      <c r="OHA38" s="186"/>
      <c r="OHB38" s="186"/>
      <c r="OHC38" s="186"/>
      <c r="OHD38" s="187"/>
      <c r="OHE38" s="188"/>
      <c r="OHF38" s="186"/>
      <c r="OHG38" s="186"/>
      <c r="OHH38" s="196"/>
      <c r="OHI38" s="182"/>
      <c r="OHJ38" s="183"/>
      <c r="OHK38" s="184"/>
      <c r="OHL38" s="185"/>
      <c r="OHM38" s="186"/>
      <c r="OHN38" s="186"/>
      <c r="OHO38" s="186"/>
      <c r="OHP38" s="187"/>
      <c r="OHQ38" s="188"/>
      <c r="OHR38" s="186"/>
      <c r="OHS38" s="186"/>
      <c r="OHT38" s="196"/>
      <c r="OHU38" s="182"/>
      <c r="OHV38" s="183"/>
      <c r="OHW38" s="184"/>
      <c r="OHX38" s="185"/>
      <c r="OHY38" s="186"/>
      <c r="OHZ38" s="186"/>
      <c r="OIA38" s="186"/>
      <c r="OIB38" s="187"/>
      <c r="OIC38" s="188"/>
      <c r="OID38" s="186"/>
      <c r="OIE38" s="186"/>
      <c r="OIF38" s="196"/>
      <c r="OIG38" s="182"/>
      <c r="OIH38" s="183"/>
      <c r="OII38" s="184"/>
      <c r="OIJ38" s="185"/>
      <c r="OIK38" s="186"/>
      <c r="OIL38" s="186"/>
      <c r="OIM38" s="186"/>
      <c r="OIN38" s="187"/>
      <c r="OIO38" s="188"/>
      <c r="OIP38" s="186"/>
      <c r="OIQ38" s="186"/>
      <c r="OIR38" s="196"/>
      <c r="OIS38" s="182"/>
      <c r="OIT38" s="183"/>
      <c r="OIU38" s="184"/>
      <c r="OIV38" s="185"/>
      <c r="OIW38" s="186"/>
      <c r="OIX38" s="186"/>
      <c r="OIY38" s="186"/>
      <c r="OIZ38" s="187"/>
      <c r="OJA38" s="188"/>
      <c r="OJB38" s="186"/>
      <c r="OJC38" s="186"/>
      <c r="OJD38" s="196"/>
      <c r="OJE38" s="182"/>
      <c r="OJF38" s="183"/>
      <c r="OJG38" s="184"/>
      <c r="OJH38" s="185"/>
      <c r="OJI38" s="186"/>
      <c r="OJJ38" s="186"/>
      <c r="OJK38" s="186"/>
      <c r="OJL38" s="187"/>
      <c r="OJM38" s="188"/>
      <c r="OJN38" s="186"/>
      <c r="OJO38" s="186"/>
      <c r="OJP38" s="196"/>
      <c r="OJQ38" s="182"/>
      <c r="OJR38" s="183"/>
      <c r="OJS38" s="184"/>
      <c r="OJT38" s="185"/>
      <c r="OJU38" s="186"/>
      <c r="OJV38" s="186"/>
      <c r="OJW38" s="186"/>
      <c r="OJX38" s="187"/>
      <c r="OJY38" s="188"/>
      <c r="OJZ38" s="186"/>
      <c r="OKA38" s="186"/>
      <c r="OKB38" s="196"/>
      <c r="OKC38" s="182"/>
      <c r="OKD38" s="183"/>
      <c r="OKE38" s="184"/>
      <c r="OKF38" s="185"/>
      <c r="OKG38" s="186"/>
      <c r="OKH38" s="186"/>
      <c r="OKI38" s="186"/>
      <c r="OKJ38" s="187"/>
      <c r="OKK38" s="188"/>
      <c r="OKL38" s="186"/>
      <c r="OKM38" s="186"/>
      <c r="OKN38" s="196"/>
      <c r="OKO38" s="182"/>
      <c r="OKP38" s="183"/>
      <c r="OKQ38" s="184"/>
      <c r="OKR38" s="185"/>
      <c r="OKS38" s="186"/>
      <c r="OKT38" s="186"/>
      <c r="OKU38" s="186"/>
      <c r="OKV38" s="187"/>
      <c r="OKW38" s="188"/>
      <c r="OKX38" s="186"/>
      <c r="OKY38" s="186"/>
      <c r="OKZ38" s="196"/>
      <c r="OLA38" s="182"/>
      <c r="OLB38" s="183"/>
      <c r="OLC38" s="184"/>
      <c r="OLD38" s="185"/>
      <c r="OLE38" s="186"/>
      <c r="OLF38" s="186"/>
      <c r="OLG38" s="186"/>
      <c r="OLH38" s="187"/>
      <c r="OLI38" s="188"/>
      <c r="OLJ38" s="186"/>
      <c r="OLK38" s="186"/>
      <c r="OLL38" s="196"/>
      <c r="OLM38" s="182"/>
      <c r="OLN38" s="183"/>
      <c r="OLO38" s="184"/>
      <c r="OLP38" s="185"/>
      <c r="OLQ38" s="186"/>
      <c r="OLR38" s="186"/>
      <c r="OLS38" s="186"/>
      <c r="OLT38" s="187"/>
      <c r="OLU38" s="188"/>
      <c r="OLV38" s="186"/>
      <c r="OLW38" s="186"/>
      <c r="OLX38" s="196"/>
      <c r="OLY38" s="182"/>
      <c r="OLZ38" s="183"/>
      <c r="OMA38" s="184"/>
      <c r="OMB38" s="185"/>
      <c r="OMC38" s="186"/>
      <c r="OMD38" s="186"/>
      <c r="OME38" s="186"/>
      <c r="OMF38" s="187"/>
      <c r="OMG38" s="188"/>
      <c r="OMH38" s="186"/>
      <c r="OMI38" s="186"/>
      <c r="OMJ38" s="196"/>
      <c r="OMK38" s="182"/>
      <c r="OML38" s="183"/>
      <c r="OMM38" s="184"/>
      <c r="OMN38" s="185"/>
      <c r="OMO38" s="186"/>
      <c r="OMP38" s="186"/>
      <c r="OMQ38" s="186"/>
      <c r="OMR38" s="187"/>
      <c r="OMS38" s="188"/>
      <c r="OMT38" s="186"/>
      <c r="OMU38" s="186"/>
      <c r="OMV38" s="196"/>
      <c r="OMW38" s="182"/>
      <c r="OMX38" s="183"/>
      <c r="OMY38" s="184"/>
      <c r="OMZ38" s="185"/>
      <c r="ONA38" s="186"/>
      <c r="ONB38" s="186"/>
      <c r="ONC38" s="186"/>
      <c r="OND38" s="187"/>
      <c r="ONE38" s="188"/>
      <c r="ONF38" s="186"/>
      <c r="ONG38" s="186"/>
      <c r="ONH38" s="196"/>
      <c r="ONI38" s="182"/>
      <c r="ONJ38" s="183"/>
      <c r="ONK38" s="184"/>
      <c r="ONL38" s="185"/>
      <c r="ONM38" s="186"/>
      <c r="ONN38" s="186"/>
      <c r="ONO38" s="186"/>
      <c r="ONP38" s="187"/>
      <c r="ONQ38" s="188"/>
      <c r="ONR38" s="186"/>
      <c r="ONS38" s="186"/>
      <c r="ONT38" s="196"/>
      <c r="ONU38" s="182"/>
      <c r="ONV38" s="183"/>
      <c r="ONW38" s="184"/>
      <c r="ONX38" s="185"/>
      <c r="ONY38" s="186"/>
      <c r="ONZ38" s="186"/>
      <c r="OOA38" s="186"/>
      <c r="OOB38" s="187"/>
      <c r="OOC38" s="188"/>
      <c r="OOD38" s="186"/>
      <c r="OOE38" s="186"/>
      <c r="OOF38" s="196"/>
      <c r="OOG38" s="182"/>
      <c r="OOH38" s="183"/>
      <c r="OOI38" s="184"/>
      <c r="OOJ38" s="185"/>
      <c r="OOK38" s="186"/>
      <c r="OOL38" s="186"/>
      <c r="OOM38" s="186"/>
      <c r="OON38" s="187"/>
      <c r="OOO38" s="188"/>
      <c r="OOP38" s="186"/>
      <c r="OOQ38" s="186"/>
      <c r="OOR38" s="196"/>
      <c r="OOS38" s="182"/>
      <c r="OOT38" s="183"/>
      <c r="OOU38" s="184"/>
      <c r="OOV38" s="185"/>
      <c r="OOW38" s="186"/>
      <c r="OOX38" s="186"/>
      <c r="OOY38" s="186"/>
      <c r="OOZ38" s="187"/>
      <c r="OPA38" s="188"/>
      <c r="OPB38" s="186"/>
      <c r="OPC38" s="186"/>
      <c r="OPD38" s="196"/>
      <c r="OPE38" s="182"/>
      <c r="OPF38" s="183"/>
      <c r="OPG38" s="184"/>
      <c r="OPH38" s="185"/>
      <c r="OPI38" s="186"/>
      <c r="OPJ38" s="186"/>
      <c r="OPK38" s="186"/>
      <c r="OPL38" s="187"/>
      <c r="OPM38" s="188"/>
      <c r="OPN38" s="186"/>
      <c r="OPO38" s="186"/>
      <c r="OPP38" s="196"/>
      <c r="OPQ38" s="182"/>
      <c r="OPR38" s="183"/>
      <c r="OPS38" s="184"/>
      <c r="OPT38" s="185"/>
      <c r="OPU38" s="186"/>
      <c r="OPV38" s="186"/>
      <c r="OPW38" s="186"/>
      <c r="OPX38" s="187"/>
      <c r="OPY38" s="188"/>
      <c r="OPZ38" s="186"/>
      <c r="OQA38" s="186"/>
      <c r="OQB38" s="196"/>
      <c r="OQC38" s="182"/>
      <c r="OQD38" s="183"/>
      <c r="OQE38" s="184"/>
      <c r="OQF38" s="185"/>
      <c r="OQG38" s="186"/>
      <c r="OQH38" s="186"/>
      <c r="OQI38" s="186"/>
      <c r="OQJ38" s="187"/>
      <c r="OQK38" s="188"/>
      <c r="OQL38" s="186"/>
      <c r="OQM38" s="186"/>
      <c r="OQN38" s="196"/>
      <c r="OQO38" s="182"/>
      <c r="OQP38" s="183"/>
      <c r="OQQ38" s="184"/>
      <c r="OQR38" s="185"/>
      <c r="OQS38" s="186"/>
      <c r="OQT38" s="186"/>
      <c r="OQU38" s="186"/>
      <c r="OQV38" s="187"/>
      <c r="OQW38" s="188"/>
      <c r="OQX38" s="186"/>
      <c r="OQY38" s="186"/>
      <c r="OQZ38" s="196"/>
      <c r="ORA38" s="182"/>
      <c r="ORB38" s="183"/>
      <c r="ORC38" s="184"/>
      <c r="ORD38" s="185"/>
      <c r="ORE38" s="186"/>
      <c r="ORF38" s="186"/>
      <c r="ORG38" s="186"/>
      <c r="ORH38" s="187"/>
      <c r="ORI38" s="188"/>
      <c r="ORJ38" s="186"/>
      <c r="ORK38" s="186"/>
      <c r="ORL38" s="196"/>
      <c r="ORM38" s="182"/>
      <c r="ORN38" s="183"/>
      <c r="ORO38" s="184"/>
      <c r="ORP38" s="185"/>
      <c r="ORQ38" s="186"/>
      <c r="ORR38" s="186"/>
      <c r="ORS38" s="186"/>
      <c r="ORT38" s="187"/>
      <c r="ORU38" s="188"/>
      <c r="ORV38" s="186"/>
      <c r="ORW38" s="186"/>
      <c r="ORX38" s="196"/>
      <c r="ORY38" s="182"/>
      <c r="ORZ38" s="183"/>
      <c r="OSA38" s="184"/>
      <c r="OSB38" s="185"/>
      <c r="OSC38" s="186"/>
      <c r="OSD38" s="186"/>
      <c r="OSE38" s="186"/>
      <c r="OSF38" s="187"/>
      <c r="OSG38" s="188"/>
      <c r="OSH38" s="186"/>
      <c r="OSI38" s="186"/>
      <c r="OSJ38" s="196"/>
      <c r="OSK38" s="182"/>
      <c r="OSL38" s="183"/>
      <c r="OSM38" s="184"/>
      <c r="OSN38" s="185"/>
      <c r="OSO38" s="186"/>
      <c r="OSP38" s="186"/>
      <c r="OSQ38" s="186"/>
      <c r="OSR38" s="187"/>
      <c r="OSS38" s="188"/>
      <c r="OST38" s="186"/>
      <c r="OSU38" s="186"/>
      <c r="OSV38" s="196"/>
      <c r="OSW38" s="182"/>
      <c r="OSX38" s="183"/>
      <c r="OSY38" s="184"/>
      <c r="OSZ38" s="185"/>
      <c r="OTA38" s="186"/>
      <c r="OTB38" s="186"/>
      <c r="OTC38" s="186"/>
      <c r="OTD38" s="187"/>
      <c r="OTE38" s="188"/>
      <c r="OTF38" s="186"/>
      <c r="OTG38" s="186"/>
      <c r="OTH38" s="196"/>
      <c r="OTI38" s="182"/>
      <c r="OTJ38" s="183"/>
      <c r="OTK38" s="184"/>
      <c r="OTL38" s="185"/>
      <c r="OTM38" s="186"/>
      <c r="OTN38" s="186"/>
      <c r="OTO38" s="186"/>
      <c r="OTP38" s="187"/>
      <c r="OTQ38" s="188"/>
      <c r="OTR38" s="186"/>
      <c r="OTS38" s="186"/>
      <c r="OTT38" s="196"/>
      <c r="OTU38" s="182"/>
      <c r="OTV38" s="183"/>
      <c r="OTW38" s="184"/>
      <c r="OTX38" s="185"/>
      <c r="OTY38" s="186"/>
      <c r="OTZ38" s="186"/>
      <c r="OUA38" s="186"/>
      <c r="OUB38" s="187"/>
      <c r="OUC38" s="188"/>
      <c r="OUD38" s="186"/>
      <c r="OUE38" s="186"/>
      <c r="OUF38" s="196"/>
      <c r="OUG38" s="182"/>
      <c r="OUH38" s="183"/>
      <c r="OUI38" s="184"/>
      <c r="OUJ38" s="185"/>
      <c r="OUK38" s="186"/>
      <c r="OUL38" s="186"/>
      <c r="OUM38" s="186"/>
      <c r="OUN38" s="187"/>
      <c r="OUO38" s="188"/>
      <c r="OUP38" s="186"/>
      <c r="OUQ38" s="186"/>
      <c r="OUR38" s="196"/>
      <c r="OUS38" s="182"/>
      <c r="OUT38" s="183"/>
      <c r="OUU38" s="184"/>
      <c r="OUV38" s="185"/>
      <c r="OUW38" s="186"/>
      <c r="OUX38" s="186"/>
      <c r="OUY38" s="186"/>
      <c r="OUZ38" s="187"/>
      <c r="OVA38" s="188"/>
      <c r="OVB38" s="186"/>
      <c r="OVC38" s="186"/>
      <c r="OVD38" s="196"/>
      <c r="OVE38" s="182"/>
      <c r="OVF38" s="183"/>
      <c r="OVG38" s="184"/>
      <c r="OVH38" s="185"/>
      <c r="OVI38" s="186"/>
      <c r="OVJ38" s="186"/>
      <c r="OVK38" s="186"/>
      <c r="OVL38" s="187"/>
      <c r="OVM38" s="188"/>
      <c r="OVN38" s="186"/>
      <c r="OVO38" s="186"/>
      <c r="OVP38" s="196"/>
      <c r="OVQ38" s="182"/>
      <c r="OVR38" s="183"/>
      <c r="OVS38" s="184"/>
      <c r="OVT38" s="185"/>
      <c r="OVU38" s="186"/>
      <c r="OVV38" s="186"/>
      <c r="OVW38" s="186"/>
      <c r="OVX38" s="187"/>
      <c r="OVY38" s="188"/>
      <c r="OVZ38" s="186"/>
      <c r="OWA38" s="186"/>
      <c r="OWB38" s="196"/>
      <c r="OWC38" s="182"/>
      <c r="OWD38" s="183"/>
      <c r="OWE38" s="184"/>
      <c r="OWF38" s="185"/>
      <c r="OWG38" s="186"/>
      <c r="OWH38" s="186"/>
      <c r="OWI38" s="186"/>
      <c r="OWJ38" s="187"/>
      <c r="OWK38" s="188"/>
      <c r="OWL38" s="186"/>
      <c r="OWM38" s="186"/>
      <c r="OWN38" s="196"/>
      <c r="OWO38" s="182"/>
      <c r="OWP38" s="183"/>
      <c r="OWQ38" s="184"/>
      <c r="OWR38" s="185"/>
      <c r="OWS38" s="186"/>
      <c r="OWT38" s="186"/>
      <c r="OWU38" s="186"/>
      <c r="OWV38" s="187"/>
      <c r="OWW38" s="188"/>
      <c r="OWX38" s="186"/>
      <c r="OWY38" s="186"/>
      <c r="OWZ38" s="196"/>
      <c r="OXA38" s="182"/>
      <c r="OXB38" s="183"/>
      <c r="OXC38" s="184"/>
      <c r="OXD38" s="185"/>
      <c r="OXE38" s="186"/>
      <c r="OXF38" s="186"/>
      <c r="OXG38" s="186"/>
      <c r="OXH38" s="187"/>
      <c r="OXI38" s="188"/>
      <c r="OXJ38" s="186"/>
      <c r="OXK38" s="186"/>
      <c r="OXL38" s="196"/>
      <c r="OXM38" s="182"/>
      <c r="OXN38" s="183"/>
      <c r="OXO38" s="184"/>
      <c r="OXP38" s="185"/>
      <c r="OXQ38" s="186"/>
      <c r="OXR38" s="186"/>
      <c r="OXS38" s="186"/>
      <c r="OXT38" s="187"/>
      <c r="OXU38" s="188"/>
      <c r="OXV38" s="186"/>
      <c r="OXW38" s="186"/>
      <c r="OXX38" s="196"/>
      <c r="OXY38" s="182"/>
      <c r="OXZ38" s="183"/>
      <c r="OYA38" s="184"/>
      <c r="OYB38" s="185"/>
      <c r="OYC38" s="186"/>
      <c r="OYD38" s="186"/>
      <c r="OYE38" s="186"/>
      <c r="OYF38" s="187"/>
      <c r="OYG38" s="188"/>
      <c r="OYH38" s="186"/>
      <c r="OYI38" s="186"/>
      <c r="OYJ38" s="196"/>
      <c r="OYK38" s="182"/>
      <c r="OYL38" s="183"/>
      <c r="OYM38" s="184"/>
      <c r="OYN38" s="185"/>
      <c r="OYO38" s="186"/>
      <c r="OYP38" s="186"/>
      <c r="OYQ38" s="186"/>
      <c r="OYR38" s="187"/>
      <c r="OYS38" s="188"/>
      <c r="OYT38" s="186"/>
      <c r="OYU38" s="186"/>
      <c r="OYV38" s="196"/>
      <c r="OYW38" s="182"/>
      <c r="OYX38" s="183"/>
      <c r="OYY38" s="184"/>
      <c r="OYZ38" s="185"/>
      <c r="OZA38" s="186"/>
      <c r="OZB38" s="186"/>
      <c r="OZC38" s="186"/>
      <c r="OZD38" s="187"/>
      <c r="OZE38" s="188"/>
      <c r="OZF38" s="186"/>
      <c r="OZG38" s="186"/>
      <c r="OZH38" s="196"/>
      <c r="OZI38" s="182"/>
      <c r="OZJ38" s="183"/>
      <c r="OZK38" s="184"/>
      <c r="OZL38" s="185"/>
      <c r="OZM38" s="186"/>
      <c r="OZN38" s="186"/>
      <c r="OZO38" s="186"/>
      <c r="OZP38" s="187"/>
      <c r="OZQ38" s="188"/>
      <c r="OZR38" s="186"/>
      <c r="OZS38" s="186"/>
      <c r="OZT38" s="196"/>
      <c r="OZU38" s="182"/>
      <c r="OZV38" s="183"/>
      <c r="OZW38" s="184"/>
      <c r="OZX38" s="185"/>
      <c r="OZY38" s="186"/>
      <c r="OZZ38" s="186"/>
      <c r="PAA38" s="186"/>
      <c r="PAB38" s="187"/>
      <c r="PAC38" s="188"/>
      <c r="PAD38" s="186"/>
      <c r="PAE38" s="186"/>
      <c r="PAF38" s="196"/>
      <c r="PAG38" s="182"/>
      <c r="PAH38" s="183"/>
      <c r="PAI38" s="184"/>
      <c r="PAJ38" s="185"/>
      <c r="PAK38" s="186"/>
      <c r="PAL38" s="186"/>
      <c r="PAM38" s="186"/>
      <c r="PAN38" s="187"/>
      <c r="PAO38" s="188"/>
      <c r="PAP38" s="186"/>
      <c r="PAQ38" s="186"/>
      <c r="PAR38" s="196"/>
      <c r="PAS38" s="182"/>
      <c r="PAT38" s="183"/>
      <c r="PAU38" s="184"/>
      <c r="PAV38" s="185"/>
      <c r="PAW38" s="186"/>
      <c r="PAX38" s="186"/>
      <c r="PAY38" s="186"/>
      <c r="PAZ38" s="187"/>
      <c r="PBA38" s="188"/>
      <c r="PBB38" s="186"/>
      <c r="PBC38" s="186"/>
      <c r="PBD38" s="196"/>
      <c r="PBE38" s="182"/>
      <c r="PBF38" s="183"/>
      <c r="PBG38" s="184"/>
      <c r="PBH38" s="185"/>
      <c r="PBI38" s="186"/>
      <c r="PBJ38" s="186"/>
      <c r="PBK38" s="186"/>
      <c r="PBL38" s="187"/>
      <c r="PBM38" s="188"/>
      <c r="PBN38" s="186"/>
      <c r="PBO38" s="186"/>
      <c r="PBP38" s="196"/>
      <c r="PBQ38" s="182"/>
      <c r="PBR38" s="183"/>
      <c r="PBS38" s="184"/>
      <c r="PBT38" s="185"/>
      <c r="PBU38" s="186"/>
      <c r="PBV38" s="186"/>
      <c r="PBW38" s="186"/>
      <c r="PBX38" s="187"/>
      <c r="PBY38" s="188"/>
      <c r="PBZ38" s="186"/>
      <c r="PCA38" s="186"/>
      <c r="PCB38" s="196"/>
      <c r="PCC38" s="182"/>
      <c r="PCD38" s="183"/>
      <c r="PCE38" s="184"/>
      <c r="PCF38" s="185"/>
      <c r="PCG38" s="186"/>
      <c r="PCH38" s="186"/>
      <c r="PCI38" s="186"/>
      <c r="PCJ38" s="187"/>
      <c r="PCK38" s="188"/>
      <c r="PCL38" s="186"/>
      <c r="PCM38" s="186"/>
      <c r="PCN38" s="196"/>
      <c r="PCO38" s="182"/>
      <c r="PCP38" s="183"/>
      <c r="PCQ38" s="184"/>
      <c r="PCR38" s="185"/>
      <c r="PCS38" s="186"/>
      <c r="PCT38" s="186"/>
      <c r="PCU38" s="186"/>
      <c r="PCV38" s="187"/>
      <c r="PCW38" s="188"/>
      <c r="PCX38" s="186"/>
      <c r="PCY38" s="186"/>
      <c r="PCZ38" s="196"/>
      <c r="PDA38" s="182"/>
      <c r="PDB38" s="183"/>
      <c r="PDC38" s="184"/>
      <c r="PDD38" s="185"/>
      <c r="PDE38" s="186"/>
      <c r="PDF38" s="186"/>
      <c r="PDG38" s="186"/>
      <c r="PDH38" s="187"/>
      <c r="PDI38" s="188"/>
      <c r="PDJ38" s="186"/>
      <c r="PDK38" s="186"/>
      <c r="PDL38" s="196"/>
      <c r="PDM38" s="182"/>
      <c r="PDN38" s="183"/>
      <c r="PDO38" s="184"/>
      <c r="PDP38" s="185"/>
      <c r="PDQ38" s="186"/>
      <c r="PDR38" s="186"/>
      <c r="PDS38" s="186"/>
      <c r="PDT38" s="187"/>
      <c r="PDU38" s="188"/>
      <c r="PDV38" s="186"/>
      <c r="PDW38" s="186"/>
      <c r="PDX38" s="196"/>
      <c r="PDY38" s="182"/>
      <c r="PDZ38" s="183"/>
      <c r="PEA38" s="184"/>
      <c r="PEB38" s="185"/>
      <c r="PEC38" s="186"/>
      <c r="PED38" s="186"/>
      <c r="PEE38" s="186"/>
      <c r="PEF38" s="187"/>
      <c r="PEG38" s="188"/>
      <c r="PEH38" s="186"/>
      <c r="PEI38" s="186"/>
      <c r="PEJ38" s="196"/>
      <c r="PEK38" s="182"/>
      <c r="PEL38" s="183"/>
      <c r="PEM38" s="184"/>
      <c r="PEN38" s="185"/>
      <c r="PEO38" s="186"/>
      <c r="PEP38" s="186"/>
      <c r="PEQ38" s="186"/>
      <c r="PER38" s="187"/>
      <c r="PES38" s="188"/>
      <c r="PET38" s="186"/>
      <c r="PEU38" s="186"/>
      <c r="PEV38" s="196"/>
      <c r="PEW38" s="182"/>
      <c r="PEX38" s="183"/>
      <c r="PEY38" s="184"/>
      <c r="PEZ38" s="185"/>
      <c r="PFA38" s="186"/>
      <c r="PFB38" s="186"/>
      <c r="PFC38" s="186"/>
      <c r="PFD38" s="187"/>
      <c r="PFE38" s="188"/>
      <c r="PFF38" s="186"/>
      <c r="PFG38" s="186"/>
      <c r="PFH38" s="196"/>
      <c r="PFI38" s="182"/>
      <c r="PFJ38" s="183"/>
      <c r="PFK38" s="184"/>
      <c r="PFL38" s="185"/>
      <c r="PFM38" s="186"/>
      <c r="PFN38" s="186"/>
      <c r="PFO38" s="186"/>
      <c r="PFP38" s="187"/>
      <c r="PFQ38" s="188"/>
      <c r="PFR38" s="186"/>
      <c r="PFS38" s="186"/>
      <c r="PFT38" s="196"/>
      <c r="PFU38" s="182"/>
      <c r="PFV38" s="183"/>
      <c r="PFW38" s="184"/>
      <c r="PFX38" s="185"/>
      <c r="PFY38" s="186"/>
      <c r="PFZ38" s="186"/>
      <c r="PGA38" s="186"/>
      <c r="PGB38" s="187"/>
      <c r="PGC38" s="188"/>
      <c r="PGD38" s="186"/>
      <c r="PGE38" s="186"/>
      <c r="PGF38" s="196"/>
      <c r="PGG38" s="182"/>
      <c r="PGH38" s="183"/>
      <c r="PGI38" s="184"/>
      <c r="PGJ38" s="185"/>
      <c r="PGK38" s="186"/>
      <c r="PGL38" s="186"/>
      <c r="PGM38" s="186"/>
      <c r="PGN38" s="187"/>
      <c r="PGO38" s="188"/>
      <c r="PGP38" s="186"/>
      <c r="PGQ38" s="186"/>
      <c r="PGR38" s="196"/>
      <c r="PGS38" s="182"/>
      <c r="PGT38" s="183"/>
      <c r="PGU38" s="184"/>
      <c r="PGV38" s="185"/>
      <c r="PGW38" s="186"/>
      <c r="PGX38" s="186"/>
      <c r="PGY38" s="186"/>
      <c r="PGZ38" s="187"/>
      <c r="PHA38" s="188"/>
      <c r="PHB38" s="186"/>
      <c r="PHC38" s="186"/>
      <c r="PHD38" s="196"/>
      <c r="PHE38" s="182"/>
      <c r="PHF38" s="183"/>
      <c r="PHG38" s="184"/>
      <c r="PHH38" s="185"/>
      <c r="PHI38" s="186"/>
      <c r="PHJ38" s="186"/>
      <c r="PHK38" s="186"/>
      <c r="PHL38" s="187"/>
      <c r="PHM38" s="188"/>
      <c r="PHN38" s="186"/>
      <c r="PHO38" s="186"/>
      <c r="PHP38" s="196"/>
      <c r="PHQ38" s="182"/>
      <c r="PHR38" s="183"/>
      <c r="PHS38" s="184"/>
      <c r="PHT38" s="185"/>
      <c r="PHU38" s="186"/>
      <c r="PHV38" s="186"/>
      <c r="PHW38" s="186"/>
      <c r="PHX38" s="187"/>
      <c r="PHY38" s="188"/>
      <c r="PHZ38" s="186"/>
      <c r="PIA38" s="186"/>
      <c r="PIB38" s="196"/>
      <c r="PIC38" s="182"/>
      <c r="PID38" s="183"/>
      <c r="PIE38" s="184"/>
      <c r="PIF38" s="185"/>
      <c r="PIG38" s="186"/>
      <c r="PIH38" s="186"/>
      <c r="PII38" s="186"/>
      <c r="PIJ38" s="187"/>
      <c r="PIK38" s="188"/>
      <c r="PIL38" s="186"/>
      <c r="PIM38" s="186"/>
      <c r="PIN38" s="196"/>
      <c r="PIO38" s="182"/>
      <c r="PIP38" s="183"/>
      <c r="PIQ38" s="184"/>
      <c r="PIR38" s="185"/>
      <c r="PIS38" s="186"/>
      <c r="PIT38" s="186"/>
      <c r="PIU38" s="186"/>
      <c r="PIV38" s="187"/>
      <c r="PIW38" s="188"/>
      <c r="PIX38" s="186"/>
      <c r="PIY38" s="186"/>
      <c r="PIZ38" s="196"/>
      <c r="PJA38" s="182"/>
      <c r="PJB38" s="183"/>
      <c r="PJC38" s="184"/>
      <c r="PJD38" s="185"/>
      <c r="PJE38" s="186"/>
      <c r="PJF38" s="186"/>
      <c r="PJG38" s="186"/>
      <c r="PJH38" s="187"/>
      <c r="PJI38" s="188"/>
      <c r="PJJ38" s="186"/>
      <c r="PJK38" s="186"/>
      <c r="PJL38" s="196"/>
      <c r="PJM38" s="182"/>
      <c r="PJN38" s="183"/>
      <c r="PJO38" s="184"/>
      <c r="PJP38" s="185"/>
      <c r="PJQ38" s="186"/>
      <c r="PJR38" s="186"/>
      <c r="PJS38" s="186"/>
      <c r="PJT38" s="187"/>
      <c r="PJU38" s="188"/>
      <c r="PJV38" s="186"/>
      <c r="PJW38" s="186"/>
      <c r="PJX38" s="196"/>
      <c r="PJY38" s="182"/>
      <c r="PJZ38" s="183"/>
      <c r="PKA38" s="184"/>
      <c r="PKB38" s="185"/>
      <c r="PKC38" s="186"/>
      <c r="PKD38" s="186"/>
      <c r="PKE38" s="186"/>
      <c r="PKF38" s="187"/>
      <c r="PKG38" s="188"/>
      <c r="PKH38" s="186"/>
      <c r="PKI38" s="186"/>
      <c r="PKJ38" s="196"/>
      <c r="PKK38" s="182"/>
      <c r="PKL38" s="183"/>
      <c r="PKM38" s="184"/>
      <c r="PKN38" s="185"/>
      <c r="PKO38" s="186"/>
      <c r="PKP38" s="186"/>
      <c r="PKQ38" s="186"/>
      <c r="PKR38" s="187"/>
      <c r="PKS38" s="188"/>
      <c r="PKT38" s="186"/>
      <c r="PKU38" s="186"/>
      <c r="PKV38" s="196"/>
      <c r="PKW38" s="182"/>
      <c r="PKX38" s="183"/>
      <c r="PKY38" s="184"/>
      <c r="PKZ38" s="185"/>
      <c r="PLA38" s="186"/>
      <c r="PLB38" s="186"/>
      <c r="PLC38" s="186"/>
      <c r="PLD38" s="187"/>
      <c r="PLE38" s="188"/>
      <c r="PLF38" s="186"/>
      <c r="PLG38" s="186"/>
      <c r="PLH38" s="196"/>
      <c r="PLI38" s="182"/>
      <c r="PLJ38" s="183"/>
      <c r="PLK38" s="184"/>
      <c r="PLL38" s="185"/>
      <c r="PLM38" s="186"/>
      <c r="PLN38" s="186"/>
      <c r="PLO38" s="186"/>
      <c r="PLP38" s="187"/>
      <c r="PLQ38" s="188"/>
      <c r="PLR38" s="186"/>
      <c r="PLS38" s="186"/>
      <c r="PLT38" s="196"/>
      <c r="PLU38" s="182"/>
      <c r="PLV38" s="183"/>
      <c r="PLW38" s="184"/>
      <c r="PLX38" s="185"/>
      <c r="PLY38" s="186"/>
      <c r="PLZ38" s="186"/>
      <c r="PMA38" s="186"/>
      <c r="PMB38" s="187"/>
      <c r="PMC38" s="188"/>
      <c r="PMD38" s="186"/>
      <c r="PME38" s="186"/>
      <c r="PMF38" s="196"/>
      <c r="PMG38" s="182"/>
      <c r="PMH38" s="183"/>
      <c r="PMI38" s="184"/>
      <c r="PMJ38" s="185"/>
      <c r="PMK38" s="186"/>
      <c r="PML38" s="186"/>
      <c r="PMM38" s="186"/>
      <c r="PMN38" s="187"/>
      <c r="PMO38" s="188"/>
      <c r="PMP38" s="186"/>
      <c r="PMQ38" s="186"/>
      <c r="PMR38" s="196"/>
      <c r="PMS38" s="182"/>
      <c r="PMT38" s="183"/>
      <c r="PMU38" s="184"/>
      <c r="PMV38" s="185"/>
      <c r="PMW38" s="186"/>
      <c r="PMX38" s="186"/>
      <c r="PMY38" s="186"/>
      <c r="PMZ38" s="187"/>
      <c r="PNA38" s="188"/>
      <c r="PNB38" s="186"/>
      <c r="PNC38" s="186"/>
      <c r="PND38" s="196"/>
      <c r="PNE38" s="182"/>
      <c r="PNF38" s="183"/>
      <c r="PNG38" s="184"/>
      <c r="PNH38" s="185"/>
      <c r="PNI38" s="186"/>
      <c r="PNJ38" s="186"/>
      <c r="PNK38" s="186"/>
      <c r="PNL38" s="187"/>
      <c r="PNM38" s="188"/>
      <c r="PNN38" s="186"/>
      <c r="PNO38" s="186"/>
      <c r="PNP38" s="196"/>
      <c r="PNQ38" s="182"/>
      <c r="PNR38" s="183"/>
      <c r="PNS38" s="184"/>
      <c r="PNT38" s="185"/>
      <c r="PNU38" s="186"/>
      <c r="PNV38" s="186"/>
      <c r="PNW38" s="186"/>
      <c r="PNX38" s="187"/>
      <c r="PNY38" s="188"/>
      <c r="PNZ38" s="186"/>
      <c r="POA38" s="186"/>
      <c r="POB38" s="196"/>
      <c r="POC38" s="182"/>
      <c r="POD38" s="183"/>
      <c r="POE38" s="184"/>
      <c r="POF38" s="185"/>
      <c r="POG38" s="186"/>
      <c r="POH38" s="186"/>
      <c r="POI38" s="186"/>
      <c r="POJ38" s="187"/>
      <c r="POK38" s="188"/>
      <c r="POL38" s="186"/>
      <c r="POM38" s="186"/>
      <c r="PON38" s="196"/>
      <c r="POO38" s="182"/>
      <c r="POP38" s="183"/>
      <c r="POQ38" s="184"/>
      <c r="POR38" s="185"/>
      <c r="POS38" s="186"/>
      <c r="POT38" s="186"/>
      <c r="POU38" s="186"/>
      <c r="POV38" s="187"/>
      <c r="POW38" s="188"/>
      <c r="POX38" s="186"/>
      <c r="POY38" s="186"/>
      <c r="POZ38" s="196"/>
      <c r="PPA38" s="182"/>
      <c r="PPB38" s="183"/>
      <c r="PPC38" s="184"/>
      <c r="PPD38" s="185"/>
      <c r="PPE38" s="186"/>
      <c r="PPF38" s="186"/>
      <c r="PPG38" s="186"/>
      <c r="PPH38" s="187"/>
      <c r="PPI38" s="188"/>
      <c r="PPJ38" s="186"/>
      <c r="PPK38" s="186"/>
      <c r="PPL38" s="196"/>
      <c r="PPM38" s="182"/>
      <c r="PPN38" s="183"/>
      <c r="PPO38" s="184"/>
      <c r="PPP38" s="185"/>
      <c r="PPQ38" s="186"/>
      <c r="PPR38" s="186"/>
      <c r="PPS38" s="186"/>
      <c r="PPT38" s="187"/>
      <c r="PPU38" s="188"/>
      <c r="PPV38" s="186"/>
      <c r="PPW38" s="186"/>
      <c r="PPX38" s="196"/>
      <c r="PPY38" s="182"/>
      <c r="PPZ38" s="183"/>
      <c r="PQA38" s="184"/>
      <c r="PQB38" s="185"/>
      <c r="PQC38" s="186"/>
      <c r="PQD38" s="186"/>
      <c r="PQE38" s="186"/>
      <c r="PQF38" s="187"/>
      <c r="PQG38" s="188"/>
      <c r="PQH38" s="186"/>
      <c r="PQI38" s="186"/>
      <c r="PQJ38" s="196"/>
      <c r="PQK38" s="182"/>
      <c r="PQL38" s="183"/>
      <c r="PQM38" s="184"/>
      <c r="PQN38" s="185"/>
      <c r="PQO38" s="186"/>
      <c r="PQP38" s="186"/>
      <c r="PQQ38" s="186"/>
      <c r="PQR38" s="187"/>
      <c r="PQS38" s="188"/>
      <c r="PQT38" s="186"/>
      <c r="PQU38" s="186"/>
      <c r="PQV38" s="196"/>
      <c r="PQW38" s="182"/>
      <c r="PQX38" s="183"/>
      <c r="PQY38" s="184"/>
      <c r="PQZ38" s="185"/>
      <c r="PRA38" s="186"/>
      <c r="PRB38" s="186"/>
      <c r="PRC38" s="186"/>
      <c r="PRD38" s="187"/>
      <c r="PRE38" s="188"/>
      <c r="PRF38" s="186"/>
      <c r="PRG38" s="186"/>
      <c r="PRH38" s="196"/>
      <c r="PRI38" s="182"/>
      <c r="PRJ38" s="183"/>
      <c r="PRK38" s="184"/>
      <c r="PRL38" s="185"/>
      <c r="PRM38" s="186"/>
      <c r="PRN38" s="186"/>
      <c r="PRO38" s="186"/>
      <c r="PRP38" s="187"/>
      <c r="PRQ38" s="188"/>
      <c r="PRR38" s="186"/>
      <c r="PRS38" s="186"/>
      <c r="PRT38" s="196"/>
      <c r="PRU38" s="182"/>
      <c r="PRV38" s="183"/>
      <c r="PRW38" s="184"/>
      <c r="PRX38" s="185"/>
      <c r="PRY38" s="186"/>
      <c r="PRZ38" s="186"/>
      <c r="PSA38" s="186"/>
      <c r="PSB38" s="187"/>
      <c r="PSC38" s="188"/>
      <c r="PSD38" s="186"/>
      <c r="PSE38" s="186"/>
      <c r="PSF38" s="196"/>
      <c r="PSG38" s="182"/>
      <c r="PSH38" s="183"/>
      <c r="PSI38" s="184"/>
      <c r="PSJ38" s="185"/>
      <c r="PSK38" s="186"/>
      <c r="PSL38" s="186"/>
      <c r="PSM38" s="186"/>
      <c r="PSN38" s="187"/>
      <c r="PSO38" s="188"/>
      <c r="PSP38" s="186"/>
      <c r="PSQ38" s="186"/>
      <c r="PSR38" s="196"/>
      <c r="PSS38" s="182"/>
      <c r="PST38" s="183"/>
      <c r="PSU38" s="184"/>
      <c r="PSV38" s="185"/>
      <c r="PSW38" s="186"/>
      <c r="PSX38" s="186"/>
      <c r="PSY38" s="186"/>
      <c r="PSZ38" s="187"/>
      <c r="PTA38" s="188"/>
      <c r="PTB38" s="186"/>
      <c r="PTC38" s="186"/>
      <c r="PTD38" s="196"/>
      <c r="PTE38" s="182"/>
      <c r="PTF38" s="183"/>
      <c r="PTG38" s="184"/>
      <c r="PTH38" s="185"/>
      <c r="PTI38" s="186"/>
      <c r="PTJ38" s="186"/>
      <c r="PTK38" s="186"/>
      <c r="PTL38" s="187"/>
      <c r="PTM38" s="188"/>
      <c r="PTN38" s="186"/>
      <c r="PTO38" s="186"/>
      <c r="PTP38" s="196"/>
      <c r="PTQ38" s="182"/>
      <c r="PTR38" s="183"/>
      <c r="PTS38" s="184"/>
      <c r="PTT38" s="185"/>
      <c r="PTU38" s="186"/>
      <c r="PTV38" s="186"/>
      <c r="PTW38" s="186"/>
      <c r="PTX38" s="187"/>
      <c r="PTY38" s="188"/>
      <c r="PTZ38" s="186"/>
      <c r="PUA38" s="186"/>
      <c r="PUB38" s="196"/>
      <c r="PUC38" s="182"/>
      <c r="PUD38" s="183"/>
      <c r="PUE38" s="184"/>
      <c r="PUF38" s="185"/>
      <c r="PUG38" s="186"/>
      <c r="PUH38" s="186"/>
      <c r="PUI38" s="186"/>
      <c r="PUJ38" s="187"/>
      <c r="PUK38" s="188"/>
      <c r="PUL38" s="186"/>
      <c r="PUM38" s="186"/>
      <c r="PUN38" s="196"/>
      <c r="PUO38" s="182"/>
      <c r="PUP38" s="183"/>
      <c r="PUQ38" s="184"/>
      <c r="PUR38" s="185"/>
      <c r="PUS38" s="186"/>
      <c r="PUT38" s="186"/>
      <c r="PUU38" s="186"/>
      <c r="PUV38" s="187"/>
      <c r="PUW38" s="188"/>
      <c r="PUX38" s="186"/>
      <c r="PUY38" s="186"/>
      <c r="PUZ38" s="196"/>
      <c r="PVA38" s="182"/>
      <c r="PVB38" s="183"/>
      <c r="PVC38" s="184"/>
      <c r="PVD38" s="185"/>
      <c r="PVE38" s="186"/>
      <c r="PVF38" s="186"/>
      <c r="PVG38" s="186"/>
      <c r="PVH38" s="187"/>
      <c r="PVI38" s="188"/>
      <c r="PVJ38" s="186"/>
      <c r="PVK38" s="186"/>
      <c r="PVL38" s="196"/>
      <c r="PVM38" s="182"/>
      <c r="PVN38" s="183"/>
      <c r="PVO38" s="184"/>
      <c r="PVP38" s="185"/>
      <c r="PVQ38" s="186"/>
      <c r="PVR38" s="186"/>
      <c r="PVS38" s="186"/>
      <c r="PVT38" s="187"/>
      <c r="PVU38" s="188"/>
      <c r="PVV38" s="186"/>
      <c r="PVW38" s="186"/>
      <c r="PVX38" s="196"/>
      <c r="PVY38" s="182"/>
      <c r="PVZ38" s="183"/>
      <c r="PWA38" s="184"/>
      <c r="PWB38" s="185"/>
      <c r="PWC38" s="186"/>
      <c r="PWD38" s="186"/>
      <c r="PWE38" s="186"/>
      <c r="PWF38" s="187"/>
      <c r="PWG38" s="188"/>
      <c r="PWH38" s="186"/>
      <c r="PWI38" s="186"/>
      <c r="PWJ38" s="196"/>
      <c r="PWK38" s="182"/>
      <c r="PWL38" s="183"/>
      <c r="PWM38" s="184"/>
      <c r="PWN38" s="185"/>
      <c r="PWO38" s="186"/>
      <c r="PWP38" s="186"/>
      <c r="PWQ38" s="186"/>
      <c r="PWR38" s="187"/>
      <c r="PWS38" s="188"/>
      <c r="PWT38" s="186"/>
      <c r="PWU38" s="186"/>
      <c r="PWV38" s="196"/>
      <c r="PWW38" s="182"/>
      <c r="PWX38" s="183"/>
      <c r="PWY38" s="184"/>
      <c r="PWZ38" s="185"/>
      <c r="PXA38" s="186"/>
      <c r="PXB38" s="186"/>
      <c r="PXC38" s="186"/>
      <c r="PXD38" s="187"/>
      <c r="PXE38" s="188"/>
      <c r="PXF38" s="186"/>
      <c r="PXG38" s="186"/>
      <c r="PXH38" s="196"/>
      <c r="PXI38" s="182"/>
      <c r="PXJ38" s="183"/>
      <c r="PXK38" s="184"/>
      <c r="PXL38" s="185"/>
      <c r="PXM38" s="186"/>
      <c r="PXN38" s="186"/>
      <c r="PXO38" s="186"/>
      <c r="PXP38" s="187"/>
      <c r="PXQ38" s="188"/>
      <c r="PXR38" s="186"/>
      <c r="PXS38" s="186"/>
      <c r="PXT38" s="196"/>
      <c r="PXU38" s="182"/>
      <c r="PXV38" s="183"/>
      <c r="PXW38" s="184"/>
      <c r="PXX38" s="185"/>
      <c r="PXY38" s="186"/>
      <c r="PXZ38" s="186"/>
      <c r="PYA38" s="186"/>
      <c r="PYB38" s="187"/>
      <c r="PYC38" s="188"/>
      <c r="PYD38" s="186"/>
      <c r="PYE38" s="186"/>
      <c r="PYF38" s="196"/>
      <c r="PYG38" s="182"/>
      <c r="PYH38" s="183"/>
      <c r="PYI38" s="184"/>
      <c r="PYJ38" s="185"/>
      <c r="PYK38" s="186"/>
      <c r="PYL38" s="186"/>
      <c r="PYM38" s="186"/>
      <c r="PYN38" s="187"/>
      <c r="PYO38" s="188"/>
      <c r="PYP38" s="186"/>
      <c r="PYQ38" s="186"/>
      <c r="PYR38" s="196"/>
      <c r="PYS38" s="182"/>
      <c r="PYT38" s="183"/>
      <c r="PYU38" s="184"/>
      <c r="PYV38" s="185"/>
      <c r="PYW38" s="186"/>
      <c r="PYX38" s="186"/>
      <c r="PYY38" s="186"/>
      <c r="PYZ38" s="187"/>
      <c r="PZA38" s="188"/>
      <c r="PZB38" s="186"/>
      <c r="PZC38" s="186"/>
      <c r="PZD38" s="196"/>
      <c r="PZE38" s="182"/>
      <c r="PZF38" s="183"/>
      <c r="PZG38" s="184"/>
      <c r="PZH38" s="185"/>
      <c r="PZI38" s="186"/>
      <c r="PZJ38" s="186"/>
      <c r="PZK38" s="186"/>
      <c r="PZL38" s="187"/>
      <c r="PZM38" s="188"/>
      <c r="PZN38" s="186"/>
      <c r="PZO38" s="186"/>
      <c r="PZP38" s="196"/>
      <c r="PZQ38" s="182"/>
      <c r="PZR38" s="183"/>
      <c r="PZS38" s="184"/>
      <c r="PZT38" s="185"/>
      <c r="PZU38" s="186"/>
      <c r="PZV38" s="186"/>
      <c r="PZW38" s="186"/>
      <c r="PZX38" s="187"/>
      <c r="PZY38" s="188"/>
      <c r="PZZ38" s="186"/>
      <c r="QAA38" s="186"/>
      <c r="QAB38" s="196"/>
      <c r="QAC38" s="182"/>
      <c r="QAD38" s="183"/>
      <c r="QAE38" s="184"/>
      <c r="QAF38" s="185"/>
      <c r="QAG38" s="186"/>
      <c r="QAH38" s="186"/>
      <c r="QAI38" s="186"/>
      <c r="QAJ38" s="187"/>
      <c r="QAK38" s="188"/>
      <c r="QAL38" s="186"/>
      <c r="QAM38" s="186"/>
      <c r="QAN38" s="196"/>
      <c r="QAO38" s="182"/>
      <c r="QAP38" s="183"/>
      <c r="QAQ38" s="184"/>
      <c r="QAR38" s="185"/>
      <c r="QAS38" s="186"/>
      <c r="QAT38" s="186"/>
      <c r="QAU38" s="186"/>
      <c r="QAV38" s="187"/>
      <c r="QAW38" s="188"/>
      <c r="QAX38" s="186"/>
      <c r="QAY38" s="186"/>
      <c r="QAZ38" s="196"/>
      <c r="QBA38" s="182"/>
      <c r="QBB38" s="183"/>
      <c r="QBC38" s="184"/>
      <c r="QBD38" s="185"/>
      <c r="QBE38" s="186"/>
      <c r="QBF38" s="186"/>
      <c r="QBG38" s="186"/>
      <c r="QBH38" s="187"/>
      <c r="QBI38" s="188"/>
      <c r="QBJ38" s="186"/>
      <c r="QBK38" s="186"/>
      <c r="QBL38" s="196"/>
      <c r="QBM38" s="182"/>
      <c r="QBN38" s="183"/>
      <c r="QBO38" s="184"/>
      <c r="QBP38" s="185"/>
      <c r="QBQ38" s="186"/>
      <c r="QBR38" s="186"/>
      <c r="QBS38" s="186"/>
      <c r="QBT38" s="187"/>
      <c r="QBU38" s="188"/>
      <c r="QBV38" s="186"/>
      <c r="QBW38" s="186"/>
      <c r="QBX38" s="196"/>
      <c r="QBY38" s="182"/>
      <c r="QBZ38" s="183"/>
      <c r="QCA38" s="184"/>
      <c r="QCB38" s="185"/>
      <c r="QCC38" s="186"/>
      <c r="QCD38" s="186"/>
      <c r="QCE38" s="186"/>
      <c r="QCF38" s="187"/>
      <c r="QCG38" s="188"/>
      <c r="QCH38" s="186"/>
      <c r="QCI38" s="186"/>
      <c r="QCJ38" s="196"/>
      <c r="QCK38" s="182"/>
      <c r="QCL38" s="183"/>
      <c r="QCM38" s="184"/>
      <c r="QCN38" s="185"/>
      <c r="QCO38" s="186"/>
      <c r="QCP38" s="186"/>
      <c r="QCQ38" s="186"/>
      <c r="QCR38" s="187"/>
      <c r="QCS38" s="188"/>
      <c r="QCT38" s="186"/>
      <c r="QCU38" s="186"/>
      <c r="QCV38" s="196"/>
      <c r="QCW38" s="182"/>
      <c r="QCX38" s="183"/>
      <c r="QCY38" s="184"/>
      <c r="QCZ38" s="185"/>
      <c r="QDA38" s="186"/>
      <c r="QDB38" s="186"/>
      <c r="QDC38" s="186"/>
      <c r="QDD38" s="187"/>
      <c r="QDE38" s="188"/>
      <c r="QDF38" s="186"/>
      <c r="QDG38" s="186"/>
      <c r="QDH38" s="196"/>
      <c r="QDI38" s="182"/>
      <c r="QDJ38" s="183"/>
      <c r="QDK38" s="184"/>
      <c r="QDL38" s="185"/>
      <c r="QDM38" s="186"/>
      <c r="QDN38" s="186"/>
      <c r="QDO38" s="186"/>
      <c r="QDP38" s="187"/>
      <c r="QDQ38" s="188"/>
      <c r="QDR38" s="186"/>
      <c r="QDS38" s="186"/>
      <c r="QDT38" s="196"/>
      <c r="QDU38" s="182"/>
      <c r="QDV38" s="183"/>
      <c r="QDW38" s="184"/>
      <c r="QDX38" s="185"/>
      <c r="QDY38" s="186"/>
      <c r="QDZ38" s="186"/>
      <c r="QEA38" s="186"/>
      <c r="QEB38" s="187"/>
      <c r="QEC38" s="188"/>
      <c r="QED38" s="186"/>
      <c r="QEE38" s="186"/>
      <c r="QEF38" s="196"/>
      <c r="QEG38" s="182"/>
      <c r="QEH38" s="183"/>
      <c r="QEI38" s="184"/>
      <c r="QEJ38" s="185"/>
      <c r="QEK38" s="186"/>
      <c r="QEL38" s="186"/>
      <c r="QEM38" s="186"/>
      <c r="QEN38" s="187"/>
      <c r="QEO38" s="188"/>
      <c r="QEP38" s="186"/>
      <c r="QEQ38" s="186"/>
      <c r="QER38" s="196"/>
      <c r="QES38" s="182"/>
      <c r="QET38" s="183"/>
      <c r="QEU38" s="184"/>
      <c r="QEV38" s="185"/>
      <c r="QEW38" s="186"/>
      <c r="QEX38" s="186"/>
      <c r="QEY38" s="186"/>
      <c r="QEZ38" s="187"/>
      <c r="QFA38" s="188"/>
      <c r="QFB38" s="186"/>
      <c r="QFC38" s="186"/>
      <c r="QFD38" s="196"/>
      <c r="QFE38" s="182"/>
      <c r="QFF38" s="183"/>
      <c r="QFG38" s="184"/>
      <c r="QFH38" s="185"/>
      <c r="QFI38" s="186"/>
      <c r="QFJ38" s="186"/>
      <c r="QFK38" s="186"/>
      <c r="QFL38" s="187"/>
      <c r="QFM38" s="188"/>
      <c r="QFN38" s="186"/>
      <c r="QFO38" s="186"/>
      <c r="QFP38" s="196"/>
      <c r="QFQ38" s="182"/>
      <c r="QFR38" s="183"/>
      <c r="QFS38" s="184"/>
      <c r="QFT38" s="185"/>
      <c r="QFU38" s="186"/>
      <c r="QFV38" s="186"/>
      <c r="QFW38" s="186"/>
      <c r="QFX38" s="187"/>
      <c r="QFY38" s="188"/>
      <c r="QFZ38" s="186"/>
      <c r="QGA38" s="186"/>
      <c r="QGB38" s="196"/>
      <c r="QGC38" s="182"/>
      <c r="QGD38" s="183"/>
      <c r="QGE38" s="184"/>
      <c r="QGF38" s="185"/>
      <c r="QGG38" s="186"/>
      <c r="QGH38" s="186"/>
      <c r="QGI38" s="186"/>
      <c r="QGJ38" s="187"/>
      <c r="QGK38" s="188"/>
      <c r="QGL38" s="186"/>
      <c r="QGM38" s="186"/>
      <c r="QGN38" s="196"/>
      <c r="QGO38" s="182"/>
      <c r="QGP38" s="183"/>
      <c r="QGQ38" s="184"/>
      <c r="QGR38" s="185"/>
      <c r="QGS38" s="186"/>
      <c r="QGT38" s="186"/>
      <c r="QGU38" s="186"/>
      <c r="QGV38" s="187"/>
      <c r="QGW38" s="188"/>
      <c r="QGX38" s="186"/>
      <c r="QGY38" s="186"/>
      <c r="QGZ38" s="196"/>
      <c r="QHA38" s="182"/>
      <c r="QHB38" s="183"/>
      <c r="QHC38" s="184"/>
      <c r="QHD38" s="185"/>
      <c r="QHE38" s="186"/>
      <c r="QHF38" s="186"/>
      <c r="QHG38" s="186"/>
      <c r="QHH38" s="187"/>
      <c r="QHI38" s="188"/>
      <c r="QHJ38" s="186"/>
      <c r="QHK38" s="186"/>
      <c r="QHL38" s="196"/>
      <c r="QHM38" s="182"/>
      <c r="QHN38" s="183"/>
      <c r="QHO38" s="184"/>
      <c r="QHP38" s="185"/>
      <c r="QHQ38" s="186"/>
      <c r="QHR38" s="186"/>
      <c r="QHS38" s="186"/>
      <c r="QHT38" s="187"/>
      <c r="QHU38" s="188"/>
      <c r="QHV38" s="186"/>
      <c r="QHW38" s="186"/>
      <c r="QHX38" s="196"/>
      <c r="QHY38" s="182"/>
      <c r="QHZ38" s="183"/>
      <c r="QIA38" s="184"/>
      <c r="QIB38" s="185"/>
      <c r="QIC38" s="186"/>
      <c r="QID38" s="186"/>
      <c r="QIE38" s="186"/>
      <c r="QIF38" s="187"/>
      <c r="QIG38" s="188"/>
      <c r="QIH38" s="186"/>
      <c r="QII38" s="186"/>
      <c r="QIJ38" s="196"/>
      <c r="QIK38" s="182"/>
      <c r="QIL38" s="183"/>
      <c r="QIM38" s="184"/>
      <c r="QIN38" s="185"/>
      <c r="QIO38" s="186"/>
      <c r="QIP38" s="186"/>
      <c r="QIQ38" s="186"/>
      <c r="QIR38" s="187"/>
      <c r="QIS38" s="188"/>
      <c r="QIT38" s="186"/>
      <c r="QIU38" s="186"/>
      <c r="QIV38" s="196"/>
      <c r="QIW38" s="182"/>
      <c r="QIX38" s="183"/>
      <c r="QIY38" s="184"/>
      <c r="QIZ38" s="185"/>
      <c r="QJA38" s="186"/>
      <c r="QJB38" s="186"/>
      <c r="QJC38" s="186"/>
      <c r="QJD38" s="187"/>
      <c r="QJE38" s="188"/>
      <c r="QJF38" s="186"/>
      <c r="QJG38" s="186"/>
      <c r="QJH38" s="196"/>
      <c r="QJI38" s="182"/>
      <c r="QJJ38" s="183"/>
      <c r="QJK38" s="184"/>
      <c r="QJL38" s="185"/>
      <c r="QJM38" s="186"/>
      <c r="QJN38" s="186"/>
      <c r="QJO38" s="186"/>
      <c r="QJP38" s="187"/>
      <c r="QJQ38" s="188"/>
      <c r="QJR38" s="186"/>
      <c r="QJS38" s="186"/>
      <c r="QJT38" s="196"/>
      <c r="QJU38" s="182"/>
      <c r="QJV38" s="183"/>
      <c r="QJW38" s="184"/>
      <c r="QJX38" s="185"/>
      <c r="QJY38" s="186"/>
      <c r="QJZ38" s="186"/>
      <c r="QKA38" s="186"/>
      <c r="QKB38" s="187"/>
      <c r="QKC38" s="188"/>
      <c r="QKD38" s="186"/>
      <c r="QKE38" s="186"/>
      <c r="QKF38" s="196"/>
      <c r="QKG38" s="182"/>
      <c r="QKH38" s="183"/>
      <c r="QKI38" s="184"/>
      <c r="QKJ38" s="185"/>
      <c r="QKK38" s="186"/>
      <c r="QKL38" s="186"/>
      <c r="QKM38" s="186"/>
      <c r="QKN38" s="187"/>
      <c r="QKO38" s="188"/>
      <c r="QKP38" s="186"/>
      <c r="QKQ38" s="186"/>
      <c r="QKR38" s="196"/>
      <c r="QKS38" s="182"/>
      <c r="QKT38" s="183"/>
      <c r="QKU38" s="184"/>
      <c r="QKV38" s="185"/>
      <c r="QKW38" s="186"/>
      <c r="QKX38" s="186"/>
      <c r="QKY38" s="186"/>
      <c r="QKZ38" s="187"/>
      <c r="QLA38" s="188"/>
      <c r="QLB38" s="186"/>
      <c r="QLC38" s="186"/>
      <c r="QLD38" s="196"/>
      <c r="QLE38" s="182"/>
      <c r="QLF38" s="183"/>
      <c r="QLG38" s="184"/>
      <c r="QLH38" s="185"/>
      <c r="QLI38" s="186"/>
      <c r="QLJ38" s="186"/>
      <c r="QLK38" s="186"/>
      <c r="QLL38" s="187"/>
      <c r="QLM38" s="188"/>
      <c r="QLN38" s="186"/>
      <c r="QLO38" s="186"/>
      <c r="QLP38" s="196"/>
      <c r="QLQ38" s="182"/>
      <c r="QLR38" s="183"/>
      <c r="QLS38" s="184"/>
      <c r="QLT38" s="185"/>
      <c r="QLU38" s="186"/>
      <c r="QLV38" s="186"/>
      <c r="QLW38" s="186"/>
      <c r="QLX38" s="187"/>
      <c r="QLY38" s="188"/>
      <c r="QLZ38" s="186"/>
      <c r="QMA38" s="186"/>
      <c r="QMB38" s="196"/>
      <c r="QMC38" s="182"/>
      <c r="QMD38" s="183"/>
      <c r="QME38" s="184"/>
      <c r="QMF38" s="185"/>
      <c r="QMG38" s="186"/>
      <c r="QMH38" s="186"/>
      <c r="QMI38" s="186"/>
      <c r="QMJ38" s="187"/>
      <c r="QMK38" s="188"/>
      <c r="QML38" s="186"/>
      <c r="QMM38" s="186"/>
      <c r="QMN38" s="196"/>
      <c r="QMO38" s="182"/>
      <c r="QMP38" s="183"/>
      <c r="QMQ38" s="184"/>
      <c r="QMR38" s="185"/>
      <c r="QMS38" s="186"/>
      <c r="QMT38" s="186"/>
      <c r="QMU38" s="186"/>
      <c r="QMV38" s="187"/>
      <c r="QMW38" s="188"/>
      <c r="QMX38" s="186"/>
      <c r="QMY38" s="186"/>
      <c r="QMZ38" s="196"/>
      <c r="QNA38" s="182"/>
      <c r="QNB38" s="183"/>
      <c r="QNC38" s="184"/>
      <c r="QND38" s="185"/>
      <c r="QNE38" s="186"/>
      <c r="QNF38" s="186"/>
      <c r="QNG38" s="186"/>
      <c r="QNH38" s="187"/>
      <c r="QNI38" s="188"/>
      <c r="QNJ38" s="186"/>
      <c r="QNK38" s="186"/>
      <c r="QNL38" s="196"/>
      <c r="QNM38" s="182"/>
      <c r="QNN38" s="183"/>
      <c r="QNO38" s="184"/>
      <c r="QNP38" s="185"/>
      <c r="QNQ38" s="186"/>
      <c r="QNR38" s="186"/>
      <c r="QNS38" s="186"/>
      <c r="QNT38" s="187"/>
      <c r="QNU38" s="188"/>
      <c r="QNV38" s="186"/>
      <c r="QNW38" s="186"/>
      <c r="QNX38" s="196"/>
      <c r="QNY38" s="182"/>
      <c r="QNZ38" s="183"/>
      <c r="QOA38" s="184"/>
      <c r="QOB38" s="185"/>
      <c r="QOC38" s="186"/>
      <c r="QOD38" s="186"/>
      <c r="QOE38" s="186"/>
      <c r="QOF38" s="187"/>
      <c r="QOG38" s="188"/>
      <c r="QOH38" s="186"/>
      <c r="QOI38" s="186"/>
      <c r="QOJ38" s="196"/>
      <c r="QOK38" s="182"/>
      <c r="QOL38" s="183"/>
      <c r="QOM38" s="184"/>
      <c r="QON38" s="185"/>
      <c r="QOO38" s="186"/>
      <c r="QOP38" s="186"/>
      <c r="QOQ38" s="186"/>
      <c r="QOR38" s="187"/>
      <c r="QOS38" s="188"/>
      <c r="QOT38" s="186"/>
      <c r="QOU38" s="186"/>
      <c r="QOV38" s="196"/>
      <c r="QOW38" s="182"/>
      <c r="QOX38" s="183"/>
      <c r="QOY38" s="184"/>
      <c r="QOZ38" s="185"/>
      <c r="QPA38" s="186"/>
      <c r="QPB38" s="186"/>
      <c r="QPC38" s="186"/>
      <c r="QPD38" s="187"/>
      <c r="QPE38" s="188"/>
      <c r="QPF38" s="186"/>
      <c r="QPG38" s="186"/>
      <c r="QPH38" s="196"/>
      <c r="QPI38" s="182"/>
      <c r="QPJ38" s="183"/>
      <c r="QPK38" s="184"/>
      <c r="QPL38" s="185"/>
      <c r="QPM38" s="186"/>
      <c r="QPN38" s="186"/>
      <c r="QPO38" s="186"/>
      <c r="QPP38" s="187"/>
      <c r="QPQ38" s="188"/>
      <c r="QPR38" s="186"/>
      <c r="QPS38" s="186"/>
      <c r="QPT38" s="196"/>
      <c r="QPU38" s="182"/>
      <c r="QPV38" s="183"/>
      <c r="QPW38" s="184"/>
      <c r="QPX38" s="185"/>
      <c r="QPY38" s="186"/>
      <c r="QPZ38" s="186"/>
      <c r="QQA38" s="186"/>
      <c r="QQB38" s="187"/>
      <c r="QQC38" s="188"/>
      <c r="QQD38" s="186"/>
      <c r="QQE38" s="186"/>
      <c r="QQF38" s="196"/>
      <c r="QQG38" s="182"/>
      <c r="QQH38" s="183"/>
      <c r="QQI38" s="184"/>
      <c r="QQJ38" s="185"/>
      <c r="QQK38" s="186"/>
      <c r="QQL38" s="186"/>
      <c r="QQM38" s="186"/>
      <c r="QQN38" s="187"/>
      <c r="QQO38" s="188"/>
      <c r="QQP38" s="186"/>
      <c r="QQQ38" s="186"/>
      <c r="QQR38" s="196"/>
      <c r="QQS38" s="182"/>
      <c r="QQT38" s="183"/>
      <c r="QQU38" s="184"/>
      <c r="QQV38" s="185"/>
      <c r="QQW38" s="186"/>
      <c r="QQX38" s="186"/>
      <c r="QQY38" s="186"/>
      <c r="QQZ38" s="187"/>
      <c r="QRA38" s="188"/>
      <c r="QRB38" s="186"/>
      <c r="QRC38" s="186"/>
      <c r="QRD38" s="196"/>
      <c r="QRE38" s="182"/>
      <c r="QRF38" s="183"/>
      <c r="QRG38" s="184"/>
      <c r="QRH38" s="185"/>
      <c r="QRI38" s="186"/>
      <c r="QRJ38" s="186"/>
      <c r="QRK38" s="186"/>
      <c r="QRL38" s="187"/>
      <c r="QRM38" s="188"/>
      <c r="QRN38" s="186"/>
      <c r="QRO38" s="186"/>
      <c r="QRP38" s="196"/>
      <c r="QRQ38" s="182"/>
      <c r="QRR38" s="183"/>
      <c r="QRS38" s="184"/>
      <c r="QRT38" s="185"/>
      <c r="QRU38" s="186"/>
      <c r="QRV38" s="186"/>
      <c r="QRW38" s="186"/>
      <c r="QRX38" s="187"/>
      <c r="QRY38" s="188"/>
      <c r="QRZ38" s="186"/>
      <c r="QSA38" s="186"/>
      <c r="QSB38" s="196"/>
      <c r="QSC38" s="182"/>
      <c r="QSD38" s="183"/>
      <c r="QSE38" s="184"/>
      <c r="QSF38" s="185"/>
      <c r="QSG38" s="186"/>
      <c r="QSH38" s="186"/>
      <c r="QSI38" s="186"/>
      <c r="QSJ38" s="187"/>
      <c r="QSK38" s="188"/>
      <c r="QSL38" s="186"/>
      <c r="QSM38" s="186"/>
      <c r="QSN38" s="196"/>
      <c r="QSO38" s="182"/>
      <c r="QSP38" s="183"/>
      <c r="QSQ38" s="184"/>
      <c r="QSR38" s="185"/>
      <c r="QSS38" s="186"/>
      <c r="QST38" s="186"/>
      <c r="QSU38" s="186"/>
      <c r="QSV38" s="187"/>
      <c r="QSW38" s="188"/>
      <c r="QSX38" s="186"/>
      <c r="QSY38" s="186"/>
      <c r="QSZ38" s="196"/>
      <c r="QTA38" s="182"/>
      <c r="QTB38" s="183"/>
      <c r="QTC38" s="184"/>
      <c r="QTD38" s="185"/>
      <c r="QTE38" s="186"/>
      <c r="QTF38" s="186"/>
      <c r="QTG38" s="186"/>
      <c r="QTH38" s="187"/>
      <c r="QTI38" s="188"/>
      <c r="QTJ38" s="186"/>
      <c r="QTK38" s="186"/>
      <c r="QTL38" s="196"/>
      <c r="QTM38" s="182"/>
      <c r="QTN38" s="183"/>
      <c r="QTO38" s="184"/>
      <c r="QTP38" s="185"/>
      <c r="QTQ38" s="186"/>
      <c r="QTR38" s="186"/>
      <c r="QTS38" s="186"/>
      <c r="QTT38" s="187"/>
      <c r="QTU38" s="188"/>
      <c r="QTV38" s="186"/>
      <c r="QTW38" s="186"/>
      <c r="QTX38" s="196"/>
      <c r="QTY38" s="182"/>
      <c r="QTZ38" s="183"/>
      <c r="QUA38" s="184"/>
      <c r="QUB38" s="185"/>
      <c r="QUC38" s="186"/>
      <c r="QUD38" s="186"/>
      <c r="QUE38" s="186"/>
      <c r="QUF38" s="187"/>
      <c r="QUG38" s="188"/>
      <c r="QUH38" s="186"/>
      <c r="QUI38" s="186"/>
      <c r="QUJ38" s="196"/>
      <c r="QUK38" s="182"/>
      <c r="QUL38" s="183"/>
      <c r="QUM38" s="184"/>
      <c r="QUN38" s="185"/>
      <c r="QUO38" s="186"/>
      <c r="QUP38" s="186"/>
      <c r="QUQ38" s="186"/>
      <c r="QUR38" s="187"/>
      <c r="QUS38" s="188"/>
      <c r="QUT38" s="186"/>
      <c r="QUU38" s="186"/>
      <c r="QUV38" s="196"/>
      <c r="QUW38" s="182"/>
      <c r="QUX38" s="183"/>
      <c r="QUY38" s="184"/>
      <c r="QUZ38" s="185"/>
      <c r="QVA38" s="186"/>
      <c r="QVB38" s="186"/>
      <c r="QVC38" s="186"/>
      <c r="QVD38" s="187"/>
      <c r="QVE38" s="188"/>
      <c r="QVF38" s="186"/>
      <c r="QVG38" s="186"/>
      <c r="QVH38" s="196"/>
      <c r="QVI38" s="182"/>
      <c r="QVJ38" s="183"/>
      <c r="QVK38" s="184"/>
      <c r="QVL38" s="185"/>
      <c r="QVM38" s="186"/>
      <c r="QVN38" s="186"/>
      <c r="QVO38" s="186"/>
      <c r="QVP38" s="187"/>
      <c r="QVQ38" s="188"/>
      <c r="QVR38" s="186"/>
      <c r="QVS38" s="186"/>
      <c r="QVT38" s="196"/>
      <c r="QVU38" s="182"/>
      <c r="QVV38" s="183"/>
      <c r="QVW38" s="184"/>
      <c r="QVX38" s="185"/>
      <c r="QVY38" s="186"/>
      <c r="QVZ38" s="186"/>
      <c r="QWA38" s="186"/>
      <c r="QWB38" s="187"/>
      <c r="QWC38" s="188"/>
      <c r="QWD38" s="186"/>
      <c r="QWE38" s="186"/>
      <c r="QWF38" s="196"/>
      <c r="QWG38" s="182"/>
      <c r="QWH38" s="183"/>
      <c r="QWI38" s="184"/>
      <c r="QWJ38" s="185"/>
      <c r="QWK38" s="186"/>
      <c r="QWL38" s="186"/>
      <c r="QWM38" s="186"/>
      <c r="QWN38" s="187"/>
      <c r="QWO38" s="188"/>
      <c r="QWP38" s="186"/>
      <c r="QWQ38" s="186"/>
      <c r="QWR38" s="196"/>
      <c r="QWS38" s="182"/>
      <c r="QWT38" s="183"/>
      <c r="QWU38" s="184"/>
      <c r="QWV38" s="185"/>
      <c r="QWW38" s="186"/>
      <c r="QWX38" s="186"/>
      <c r="QWY38" s="186"/>
      <c r="QWZ38" s="187"/>
      <c r="QXA38" s="188"/>
      <c r="QXB38" s="186"/>
      <c r="QXC38" s="186"/>
      <c r="QXD38" s="196"/>
      <c r="QXE38" s="182"/>
      <c r="QXF38" s="183"/>
      <c r="QXG38" s="184"/>
      <c r="QXH38" s="185"/>
      <c r="QXI38" s="186"/>
      <c r="QXJ38" s="186"/>
      <c r="QXK38" s="186"/>
      <c r="QXL38" s="187"/>
      <c r="QXM38" s="188"/>
      <c r="QXN38" s="186"/>
      <c r="QXO38" s="186"/>
      <c r="QXP38" s="196"/>
      <c r="QXQ38" s="182"/>
      <c r="QXR38" s="183"/>
      <c r="QXS38" s="184"/>
      <c r="QXT38" s="185"/>
      <c r="QXU38" s="186"/>
      <c r="QXV38" s="186"/>
      <c r="QXW38" s="186"/>
      <c r="QXX38" s="187"/>
      <c r="QXY38" s="188"/>
      <c r="QXZ38" s="186"/>
      <c r="QYA38" s="186"/>
      <c r="QYB38" s="196"/>
      <c r="QYC38" s="182"/>
      <c r="QYD38" s="183"/>
      <c r="QYE38" s="184"/>
      <c r="QYF38" s="185"/>
      <c r="QYG38" s="186"/>
      <c r="QYH38" s="186"/>
      <c r="QYI38" s="186"/>
      <c r="QYJ38" s="187"/>
      <c r="QYK38" s="188"/>
      <c r="QYL38" s="186"/>
      <c r="QYM38" s="186"/>
      <c r="QYN38" s="196"/>
      <c r="QYO38" s="182"/>
      <c r="QYP38" s="183"/>
      <c r="QYQ38" s="184"/>
      <c r="QYR38" s="185"/>
      <c r="QYS38" s="186"/>
      <c r="QYT38" s="186"/>
      <c r="QYU38" s="186"/>
      <c r="QYV38" s="187"/>
      <c r="QYW38" s="188"/>
      <c r="QYX38" s="186"/>
      <c r="QYY38" s="186"/>
      <c r="QYZ38" s="196"/>
      <c r="QZA38" s="182"/>
      <c r="QZB38" s="183"/>
      <c r="QZC38" s="184"/>
      <c r="QZD38" s="185"/>
      <c r="QZE38" s="186"/>
      <c r="QZF38" s="186"/>
      <c r="QZG38" s="186"/>
      <c r="QZH38" s="187"/>
      <c r="QZI38" s="188"/>
      <c r="QZJ38" s="186"/>
      <c r="QZK38" s="186"/>
      <c r="QZL38" s="196"/>
      <c r="QZM38" s="182"/>
      <c r="QZN38" s="183"/>
      <c r="QZO38" s="184"/>
      <c r="QZP38" s="185"/>
      <c r="QZQ38" s="186"/>
      <c r="QZR38" s="186"/>
      <c r="QZS38" s="186"/>
      <c r="QZT38" s="187"/>
      <c r="QZU38" s="188"/>
      <c r="QZV38" s="186"/>
      <c r="QZW38" s="186"/>
      <c r="QZX38" s="196"/>
      <c r="QZY38" s="182"/>
      <c r="QZZ38" s="183"/>
      <c r="RAA38" s="184"/>
      <c r="RAB38" s="185"/>
      <c r="RAC38" s="186"/>
      <c r="RAD38" s="186"/>
      <c r="RAE38" s="186"/>
      <c r="RAF38" s="187"/>
      <c r="RAG38" s="188"/>
      <c r="RAH38" s="186"/>
      <c r="RAI38" s="186"/>
      <c r="RAJ38" s="196"/>
      <c r="RAK38" s="182"/>
      <c r="RAL38" s="183"/>
      <c r="RAM38" s="184"/>
      <c r="RAN38" s="185"/>
      <c r="RAO38" s="186"/>
      <c r="RAP38" s="186"/>
      <c r="RAQ38" s="186"/>
      <c r="RAR38" s="187"/>
      <c r="RAS38" s="188"/>
      <c r="RAT38" s="186"/>
      <c r="RAU38" s="186"/>
      <c r="RAV38" s="196"/>
      <c r="RAW38" s="182"/>
      <c r="RAX38" s="183"/>
      <c r="RAY38" s="184"/>
      <c r="RAZ38" s="185"/>
      <c r="RBA38" s="186"/>
      <c r="RBB38" s="186"/>
      <c r="RBC38" s="186"/>
      <c r="RBD38" s="187"/>
      <c r="RBE38" s="188"/>
      <c r="RBF38" s="186"/>
      <c r="RBG38" s="186"/>
      <c r="RBH38" s="196"/>
      <c r="RBI38" s="182"/>
      <c r="RBJ38" s="183"/>
      <c r="RBK38" s="184"/>
      <c r="RBL38" s="185"/>
      <c r="RBM38" s="186"/>
      <c r="RBN38" s="186"/>
      <c r="RBO38" s="186"/>
      <c r="RBP38" s="187"/>
      <c r="RBQ38" s="188"/>
      <c r="RBR38" s="186"/>
      <c r="RBS38" s="186"/>
      <c r="RBT38" s="196"/>
      <c r="RBU38" s="182"/>
      <c r="RBV38" s="183"/>
      <c r="RBW38" s="184"/>
      <c r="RBX38" s="185"/>
      <c r="RBY38" s="186"/>
      <c r="RBZ38" s="186"/>
      <c r="RCA38" s="186"/>
      <c r="RCB38" s="187"/>
      <c r="RCC38" s="188"/>
      <c r="RCD38" s="186"/>
      <c r="RCE38" s="186"/>
      <c r="RCF38" s="196"/>
      <c r="RCG38" s="182"/>
      <c r="RCH38" s="183"/>
      <c r="RCI38" s="184"/>
      <c r="RCJ38" s="185"/>
      <c r="RCK38" s="186"/>
      <c r="RCL38" s="186"/>
      <c r="RCM38" s="186"/>
      <c r="RCN38" s="187"/>
      <c r="RCO38" s="188"/>
      <c r="RCP38" s="186"/>
      <c r="RCQ38" s="186"/>
      <c r="RCR38" s="196"/>
      <c r="RCS38" s="182"/>
      <c r="RCT38" s="183"/>
      <c r="RCU38" s="184"/>
      <c r="RCV38" s="185"/>
      <c r="RCW38" s="186"/>
      <c r="RCX38" s="186"/>
      <c r="RCY38" s="186"/>
      <c r="RCZ38" s="187"/>
      <c r="RDA38" s="188"/>
      <c r="RDB38" s="186"/>
      <c r="RDC38" s="186"/>
      <c r="RDD38" s="196"/>
      <c r="RDE38" s="182"/>
      <c r="RDF38" s="183"/>
      <c r="RDG38" s="184"/>
      <c r="RDH38" s="185"/>
      <c r="RDI38" s="186"/>
      <c r="RDJ38" s="186"/>
      <c r="RDK38" s="186"/>
      <c r="RDL38" s="187"/>
      <c r="RDM38" s="188"/>
      <c r="RDN38" s="186"/>
      <c r="RDO38" s="186"/>
      <c r="RDP38" s="196"/>
      <c r="RDQ38" s="182"/>
      <c r="RDR38" s="183"/>
      <c r="RDS38" s="184"/>
      <c r="RDT38" s="185"/>
      <c r="RDU38" s="186"/>
      <c r="RDV38" s="186"/>
      <c r="RDW38" s="186"/>
      <c r="RDX38" s="187"/>
      <c r="RDY38" s="188"/>
      <c r="RDZ38" s="186"/>
      <c r="REA38" s="186"/>
      <c r="REB38" s="196"/>
      <c r="REC38" s="182"/>
      <c r="RED38" s="183"/>
      <c r="REE38" s="184"/>
      <c r="REF38" s="185"/>
      <c r="REG38" s="186"/>
      <c r="REH38" s="186"/>
      <c r="REI38" s="186"/>
      <c r="REJ38" s="187"/>
      <c r="REK38" s="188"/>
      <c r="REL38" s="186"/>
      <c r="REM38" s="186"/>
      <c r="REN38" s="196"/>
      <c r="REO38" s="182"/>
      <c r="REP38" s="183"/>
      <c r="REQ38" s="184"/>
      <c r="RER38" s="185"/>
      <c r="RES38" s="186"/>
      <c r="RET38" s="186"/>
      <c r="REU38" s="186"/>
      <c r="REV38" s="187"/>
      <c r="REW38" s="188"/>
      <c r="REX38" s="186"/>
      <c r="REY38" s="186"/>
      <c r="REZ38" s="196"/>
      <c r="RFA38" s="182"/>
      <c r="RFB38" s="183"/>
      <c r="RFC38" s="184"/>
      <c r="RFD38" s="185"/>
      <c r="RFE38" s="186"/>
      <c r="RFF38" s="186"/>
      <c r="RFG38" s="186"/>
      <c r="RFH38" s="187"/>
      <c r="RFI38" s="188"/>
      <c r="RFJ38" s="186"/>
      <c r="RFK38" s="186"/>
      <c r="RFL38" s="196"/>
      <c r="RFM38" s="182"/>
      <c r="RFN38" s="183"/>
      <c r="RFO38" s="184"/>
      <c r="RFP38" s="185"/>
      <c r="RFQ38" s="186"/>
      <c r="RFR38" s="186"/>
      <c r="RFS38" s="186"/>
      <c r="RFT38" s="187"/>
      <c r="RFU38" s="188"/>
      <c r="RFV38" s="186"/>
      <c r="RFW38" s="186"/>
      <c r="RFX38" s="196"/>
      <c r="RFY38" s="182"/>
      <c r="RFZ38" s="183"/>
      <c r="RGA38" s="184"/>
      <c r="RGB38" s="185"/>
      <c r="RGC38" s="186"/>
      <c r="RGD38" s="186"/>
      <c r="RGE38" s="186"/>
      <c r="RGF38" s="187"/>
      <c r="RGG38" s="188"/>
      <c r="RGH38" s="186"/>
      <c r="RGI38" s="186"/>
      <c r="RGJ38" s="196"/>
      <c r="RGK38" s="182"/>
      <c r="RGL38" s="183"/>
      <c r="RGM38" s="184"/>
      <c r="RGN38" s="185"/>
      <c r="RGO38" s="186"/>
      <c r="RGP38" s="186"/>
      <c r="RGQ38" s="186"/>
      <c r="RGR38" s="187"/>
      <c r="RGS38" s="188"/>
      <c r="RGT38" s="186"/>
      <c r="RGU38" s="186"/>
      <c r="RGV38" s="196"/>
      <c r="RGW38" s="182"/>
      <c r="RGX38" s="183"/>
      <c r="RGY38" s="184"/>
      <c r="RGZ38" s="185"/>
      <c r="RHA38" s="186"/>
      <c r="RHB38" s="186"/>
      <c r="RHC38" s="186"/>
      <c r="RHD38" s="187"/>
      <c r="RHE38" s="188"/>
      <c r="RHF38" s="186"/>
      <c r="RHG38" s="186"/>
      <c r="RHH38" s="196"/>
      <c r="RHI38" s="182"/>
      <c r="RHJ38" s="183"/>
      <c r="RHK38" s="184"/>
      <c r="RHL38" s="185"/>
      <c r="RHM38" s="186"/>
      <c r="RHN38" s="186"/>
      <c r="RHO38" s="186"/>
      <c r="RHP38" s="187"/>
      <c r="RHQ38" s="188"/>
      <c r="RHR38" s="186"/>
      <c r="RHS38" s="186"/>
      <c r="RHT38" s="196"/>
      <c r="RHU38" s="182"/>
      <c r="RHV38" s="183"/>
      <c r="RHW38" s="184"/>
      <c r="RHX38" s="185"/>
      <c r="RHY38" s="186"/>
      <c r="RHZ38" s="186"/>
      <c r="RIA38" s="186"/>
      <c r="RIB38" s="187"/>
      <c r="RIC38" s="188"/>
      <c r="RID38" s="186"/>
      <c r="RIE38" s="186"/>
      <c r="RIF38" s="196"/>
      <c r="RIG38" s="182"/>
      <c r="RIH38" s="183"/>
      <c r="RII38" s="184"/>
      <c r="RIJ38" s="185"/>
      <c r="RIK38" s="186"/>
      <c r="RIL38" s="186"/>
      <c r="RIM38" s="186"/>
      <c r="RIN38" s="187"/>
      <c r="RIO38" s="188"/>
      <c r="RIP38" s="186"/>
      <c r="RIQ38" s="186"/>
      <c r="RIR38" s="196"/>
      <c r="RIS38" s="182"/>
      <c r="RIT38" s="183"/>
      <c r="RIU38" s="184"/>
      <c r="RIV38" s="185"/>
      <c r="RIW38" s="186"/>
      <c r="RIX38" s="186"/>
      <c r="RIY38" s="186"/>
      <c r="RIZ38" s="187"/>
      <c r="RJA38" s="188"/>
      <c r="RJB38" s="186"/>
      <c r="RJC38" s="186"/>
      <c r="RJD38" s="196"/>
      <c r="RJE38" s="182"/>
      <c r="RJF38" s="183"/>
      <c r="RJG38" s="184"/>
      <c r="RJH38" s="185"/>
      <c r="RJI38" s="186"/>
      <c r="RJJ38" s="186"/>
      <c r="RJK38" s="186"/>
      <c r="RJL38" s="187"/>
      <c r="RJM38" s="188"/>
      <c r="RJN38" s="186"/>
      <c r="RJO38" s="186"/>
      <c r="RJP38" s="196"/>
      <c r="RJQ38" s="182"/>
      <c r="RJR38" s="183"/>
      <c r="RJS38" s="184"/>
      <c r="RJT38" s="185"/>
      <c r="RJU38" s="186"/>
      <c r="RJV38" s="186"/>
      <c r="RJW38" s="186"/>
      <c r="RJX38" s="187"/>
      <c r="RJY38" s="188"/>
      <c r="RJZ38" s="186"/>
      <c r="RKA38" s="186"/>
      <c r="RKB38" s="196"/>
      <c r="RKC38" s="182"/>
      <c r="RKD38" s="183"/>
      <c r="RKE38" s="184"/>
      <c r="RKF38" s="185"/>
      <c r="RKG38" s="186"/>
      <c r="RKH38" s="186"/>
      <c r="RKI38" s="186"/>
      <c r="RKJ38" s="187"/>
      <c r="RKK38" s="188"/>
      <c r="RKL38" s="186"/>
      <c r="RKM38" s="186"/>
      <c r="RKN38" s="196"/>
      <c r="RKO38" s="182"/>
      <c r="RKP38" s="183"/>
      <c r="RKQ38" s="184"/>
      <c r="RKR38" s="185"/>
      <c r="RKS38" s="186"/>
      <c r="RKT38" s="186"/>
      <c r="RKU38" s="186"/>
      <c r="RKV38" s="187"/>
      <c r="RKW38" s="188"/>
      <c r="RKX38" s="186"/>
      <c r="RKY38" s="186"/>
      <c r="RKZ38" s="196"/>
      <c r="RLA38" s="182"/>
      <c r="RLB38" s="183"/>
      <c r="RLC38" s="184"/>
      <c r="RLD38" s="185"/>
      <c r="RLE38" s="186"/>
      <c r="RLF38" s="186"/>
      <c r="RLG38" s="186"/>
      <c r="RLH38" s="187"/>
      <c r="RLI38" s="188"/>
      <c r="RLJ38" s="186"/>
      <c r="RLK38" s="186"/>
      <c r="RLL38" s="196"/>
      <c r="RLM38" s="182"/>
      <c r="RLN38" s="183"/>
      <c r="RLO38" s="184"/>
      <c r="RLP38" s="185"/>
      <c r="RLQ38" s="186"/>
      <c r="RLR38" s="186"/>
      <c r="RLS38" s="186"/>
      <c r="RLT38" s="187"/>
      <c r="RLU38" s="188"/>
      <c r="RLV38" s="186"/>
      <c r="RLW38" s="186"/>
      <c r="RLX38" s="196"/>
      <c r="RLY38" s="182"/>
      <c r="RLZ38" s="183"/>
      <c r="RMA38" s="184"/>
      <c r="RMB38" s="185"/>
      <c r="RMC38" s="186"/>
      <c r="RMD38" s="186"/>
      <c r="RME38" s="186"/>
      <c r="RMF38" s="187"/>
      <c r="RMG38" s="188"/>
      <c r="RMH38" s="186"/>
      <c r="RMI38" s="186"/>
      <c r="RMJ38" s="196"/>
      <c r="RMK38" s="182"/>
      <c r="RML38" s="183"/>
      <c r="RMM38" s="184"/>
      <c r="RMN38" s="185"/>
      <c r="RMO38" s="186"/>
      <c r="RMP38" s="186"/>
      <c r="RMQ38" s="186"/>
      <c r="RMR38" s="187"/>
      <c r="RMS38" s="188"/>
      <c r="RMT38" s="186"/>
      <c r="RMU38" s="186"/>
      <c r="RMV38" s="196"/>
      <c r="RMW38" s="182"/>
      <c r="RMX38" s="183"/>
      <c r="RMY38" s="184"/>
      <c r="RMZ38" s="185"/>
      <c r="RNA38" s="186"/>
      <c r="RNB38" s="186"/>
      <c r="RNC38" s="186"/>
      <c r="RND38" s="187"/>
      <c r="RNE38" s="188"/>
      <c r="RNF38" s="186"/>
      <c r="RNG38" s="186"/>
      <c r="RNH38" s="196"/>
      <c r="RNI38" s="182"/>
      <c r="RNJ38" s="183"/>
      <c r="RNK38" s="184"/>
      <c r="RNL38" s="185"/>
      <c r="RNM38" s="186"/>
      <c r="RNN38" s="186"/>
      <c r="RNO38" s="186"/>
      <c r="RNP38" s="187"/>
      <c r="RNQ38" s="188"/>
      <c r="RNR38" s="186"/>
      <c r="RNS38" s="186"/>
      <c r="RNT38" s="196"/>
      <c r="RNU38" s="182"/>
      <c r="RNV38" s="183"/>
      <c r="RNW38" s="184"/>
      <c r="RNX38" s="185"/>
      <c r="RNY38" s="186"/>
      <c r="RNZ38" s="186"/>
      <c r="ROA38" s="186"/>
      <c r="ROB38" s="187"/>
      <c r="ROC38" s="188"/>
      <c r="ROD38" s="186"/>
      <c r="ROE38" s="186"/>
      <c r="ROF38" s="196"/>
      <c r="ROG38" s="182"/>
      <c r="ROH38" s="183"/>
      <c r="ROI38" s="184"/>
      <c r="ROJ38" s="185"/>
      <c r="ROK38" s="186"/>
      <c r="ROL38" s="186"/>
      <c r="ROM38" s="186"/>
      <c r="RON38" s="187"/>
      <c r="ROO38" s="188"/>
      <c r="ROP38" s="186"/>
      <c r="ROQ38" s="186"/>
      <c r="ROR38" s="196"/>
      <c r="ROS38" s="182"/>
      <c r="ROT38" s="183"/>
      <c r="ROU38" s="184"/>
      <c r="ROV38" s="185"/>
      <c r="ROW38" s="186"/>
      <c r="ROX38" s="186"/>
      <c r="ROY38" s="186"/>
      <c r="ROZ38" s="187"/>
      <c r="RPA38" s="188"/>
      <c r="RPB38" s="186"/>
      <c r="RPC38" s="186"/>
      <c r="RPD38" s="196"/>
      <c r="RPE38" s="182"/>
      <c r="RPF38" s="183"/>
      <c r="RPG38" s="184"/>
      <c r="RPH38" s="185"/>
      <c r="RPI38" s="186"/>
      <c r="RPJ38" s="186"/>
      <c r="RPK38" s="186"/>
      <c r="RPL38" s="187"/>
      <c r="RPM38" s="188"/>
      <c r="RPN38" s="186"/>
      <c r="RPO38" s="186"/>
      <c r="RPP38" s="196"/>
      <c r="RPQ38" s="182"/>
      <c r="RPR38" s="183"/>
      <c r="RPS38" s="184"/>
      <c r="RPT38" s="185"/>
      <c r="RPU38" s="186"/>
      <c r="RPV38" s="186"/>
      <c r="RPW38" s="186"/>
      <c r="RPX38" s="187"/>
      <c r="RPY38" s="188"/>
      <c r="RPZ38" s="186"/>
      <c r="RQA38" s="186"/>
      <c r="RQB38" s="196"/>
      <c r="RQC38" s="182"/>
      <c r="RQD38" s="183"/>
      <c r="RQE38" s="184"/>
      <c r="RQF38" s="185"/>
      <c r="RQG38" s="186"/>
      <c r="RQH38" s="186"/>
      <c r="RQI38" s="186"/>
      <c r="RQJ38" s="187"/>
      <c r="RQK38" s="188"/>
      <c r="RQL38" s="186"/>
      <c r="RQM38" s="186"/>
      <c r="RQN38" s="196"/>
      <c r="RQO38" s="182"/>
      <c r="RQP38" s="183"/>
      <c r="RQQ38" s="184"/>
      <c r="RQR38" s="185"/>
      <c r="RQS38" s="186"/>
      <c r="RQT38" s="186"/>
      <c r="RQU38" s="186"/>
      <c r="RQV38" s="187"/>
      <c r="RQW38" s="188"/>
      <c r="RQX38" s="186"/>
      <c r="RQY38" s="186"/>
      <c r="RQZ38" s="196"/>
      <c r="RRA38" s="182"/>
      <c r="RRB38" s="183"/>
      <c r="RRC38" s="184"/>
      <c r="RRD38" s="185"/>
      <c r="RRE38" s="186"/>
      <c r="RRF38" s="186"/>
      <c r="RRG38" s="186"/>
      <c r="RRH38" s="187"/>
      <c r="RRI38" s="188"/>
      <c r="RRJ38" s="186"/>
      <c r="RRK38" s="186"/>
      <c r="RRL38" s="196"/>
      <c r="RRM38" s="182"/>
      <c r="RRN38" s="183"/>
      <c r="RRO38" s="184"/>
      <c r="RRP38" s="185"/>
      <c r="RRQ38" s="186"/>
      <c r="RRR38" s="186"/>
      <c r="RRS38" s="186"/>
      <c r="RRT38" s="187"/>
      <c r="RRU38" s="188"/>
      <c r="RRV38" s="186"/>
      <c r="RRW38" s="186"/>
      <c r="RRX38" s="196"/>
      <c r="RRY38" s="182"/>
      <c r="RRZ38" s="183"/>
      <c r="RSA38" s="184"/>
      <c r="RSB38" s="185"/>
      <c r="RSC38" s="186"/>
      <c r="RSD38" s="186"/>
      <c r="RSE38" s="186"/>
      <c r="RSF38" s="187"/>
      <c r="RSG38" s="188"/>
      <c r="RSH38" s="186"/>
      <c r="RSI38" s="186"/>
      <c r="RSJ38" s="196"/>
      <c r="RSK38" s="182"/>
      <c r="RSL38" s="183"/>
      <c r="RSM38" s="184"/>
      <c r="RSN38" s="185"/>
      <c r="RSO38" s="186"/>
      <c r="RSP38" s="186"/>
      <c r="RSQ38" s="186"/>
      <c r="RSR38" s="187"/>
      <c r="RSS38" s="188"/>
      <c r="RST38" s="186"/>
      <c r="RSU38" s="186"/>
      <c r="RSV38" s="196"/>
      <c r="RSW38" s="182"/>
      <c r="RSX38" s="183"/>
      <c r="RSY38" s="184"/>
      <c r="RSZ38" s="185"/>
      <c r="RTA38" s="186"/>
      <c r="RTB38" s="186"/>
      <c r="RTC38" s="186"/>
      <c r="RTD38" s="187"/>
      <c r="RTE38" s="188"/>
      <c r="RTF38" s="186"/>
      <c r="RTG38" s="186"/>
      <c r="RTH38" s="196"/>
      <c r="RTI38" s="182"/>
      <c r="RTJ38" s="183"/>
      <c r="RTK38" s="184"/>
      <c r="RTL38" s="185"/>
      <c r="RTM38" s="186"/>
      <c r="RTN38" s="186"/>
      <c r="RTO38" s="186"/>
      <c r="RTP38" s="187"/>
      <c r="RTQ38" s="188"/>
      <c r="RTR38" s="186"/>
      <c r="RTS38" s="186"/>
      <c r="RTT38" s="196"/>
      <c r="RTU38" s="182"/>
      <c r="RTV38" s="183"/>
      <c r="RTW38" s="184"/>
      <c r="RTX38" s="185"/>
      <c r="RTY38" s="186"/>
      <c r="RTZ38" s="186"/>
      <c r="RUA38" s="186"/>
      <c r="RUB38" s="187"/>
      <c r="RUC38" s="188"/>
      <c r="RUD38" s="186"/>
      <c r="RUE38" s="186"/>
      <c r="RUF38" s="196"/>
      <c r="RUG38" s="182"/>
      <c r="RUH38" s="183"/>
      <c r="RUI38" s="184"/>
      <c r="RUJ38" s="185"/>
      <c r="RUK38" s="186"/>
      <c r="RUL38" s="186"/>
      <c r="RUM38" s="186"/>
      <c r="RUN38" s="187"/>
      <c r="RUO38" s="188"/>
      <c r="RUP38" s="186"/>
      <c r="RUQ38" s="186"/>
      <c r="RUR38" s="196"/>
      <c r="RUS38" s="182"/>
      <c r="RUT38" s="183"/>
      <c r="RUU38" s="184"/>
      <c r="RUV38" s="185"/>
      <c r="RUW38" s="186"/>
      <c r="RUX38" s="186"/>
      <c r="RUY38" s="186"/>
      <c r="RUZ38" s="187"/>
      <c r="RVA38" s="188"/>
      <c r="RVB38" s="186"/>
      <c r="RVC38" s="186"/>
      <c r="RVD38" s="196"/>
      <c r="RVE38" s="182"/>
      <c r="RVF38" s="183"/>
      <c r="RVG38" s="184"/>
      <c r="RVH38" s="185"/>
      <c r="RVI38" s="186"/>
      <c r="RVJ38" s="186"/>
      <c r="RVK38" s="186"/>
      <c r="RVL38" s="187"/>
      <c r="RVM38" s="188"/>
      <c r="RVN38" s="186"/>
      <c r="RVO38" s="186"/>
      <c r="RVP38" s="196"/>
      <c r="RVQ38" s="182"/>
      <c r="RVR38" s="183"/>
      <c r="RVS38" s="184"/>
      <c r="RVT38" s="185"/>
      <c r="RVU38" s="186"/>
      <c r="RVV38" s="186"/>
      <c r="RVW38" s="186"/>
      <c r="RVX38" s="187"/>
      <c r="RVY38" s="188"/>
      <c r="RVZ38" s="186"/>
      <c r="RWA38" s="186"/>
      <c r="RWB38" s="196"/>
      <c r="RWC38" s="182"/>
      <c r="RWD38" s="183"/>
      <c r="RWE38" s="184"/>
      <c r="RWF38" s="185"/>
      <c r="RWG38" s="186"/>
      <c r="RWH38" s="186"/>
      <c r="RWI38" s="186"/>
      <c r="RWJ38" s="187"/>
      <c r="RWK38" s="188"/>
      <c r="RWL38" s="186"/>
      <c r="RWM38" s="186"/>
      <c r="RWN38" s="196"/>
      <c r="RWO38" s="182"/>
      <c r="RWP38" s="183"/>
      <c r="RWQ38" s="184"/>
      <c r="RWR38" s="185"/>
      <c r="RWS38" s="186"/>
      <c r="RWT38" s="186"/>
      <c r="RWU38" s="186"/>
      <c r="RWV38" s="187"/>
      <c r="RWW38" s="188"/>
      <c r="RWX38" s="186"/>
      <c r="RWY38" s="186"/>
      <c r="RWZ38" s="196"/>
      <c r="RXA38" s="182"/>
      <c r="RXB38" s="183"/>
      <c r="RXC38" s="184"/>
      <c r="RXD38" s="185"/>
      <c r="RXE38" s="186"/>
      <c r="RXF38" s="186"/>
      <c r="RXG38" s="186"/>
      <c r="RXH38" s="187"/>
      <c r="RXI38" s="188"/>
      <c r="RXJ38" s="186"/>
      <c r="RXK38" s="186"/>
      <c r="RXL38" s="196"/>
      <c r="RXM38" s="182"/>
      <c r="RXN38" s="183"/>
      <c r="RXO38" s="184"/>
      <c r="RXP38" s="185"/>
      <c r="RXQ38" s="186"/>
      <c r="RXR38" s="186"/>
      <c r="RXS38" s="186"/>
      <c r="RXT38" s="187"/>
      <c r="RXU38" s="188"/>
      <c r="RXV38" s="186"/>
      <c r="RXW38" s="186"/>
      <c r="RXX38" s="196"/>
      <c r="RXY38" s="182"/>
      <c r="RXZ38" s="183"/>
      <c r="RYA38" s="184"/>
      <c r="RYB38" s="185"/>
      <c r="RYC38" s="186"/>
      <c r="RYD38" s="186"/>
      <c r="RYE38" s="186"/>
      <c r="RYF38" s="187"/>
      <c r="RYG38" s="188"/>
      <c r="RYH38" s="186"/>
      <c r="RYI38" s="186"/>
      <c r="RYJ38" s="196"/>
      <c r="RYK38" s="182"/>
      <c r="RYL38" s="183"/>
      <c r="RYM38" s="184"/>
      <c r="RYN38" s="185"/>
      <c r="RYO38" s="186"/>
      <c r="RYP38" s="186"/>
      <c r="RYQ38" s="186"/>
      <c r="RYR38" s="187"/>
      <c r="RYS38" s="188"/>
      <c r="RYT38" s="186"/>
      <c r="RYU38" s="186"/>
      <c r="RYV38" s="196"/>
      <c r="RYW38" s="182"/>
      <c r="RYX38" s="183"/>
      <c r="RYY38" s="184"/>
      <c r="RYZ38" s="185"/>
      <c r="RZA38" s="186"/>
      <c r="RZB38" s="186"/>
      <c r="RZC38" s="186"/>
      <c r="RZD38" s="187"/>
      <c r="RZE38" s="188"/>
      <c r="RZF38" s="186"/>
      <c r="RZG38" s="186"/>
      <c r="RZH38" s="196"/>
      <c r="RZI38" s="182"/>
      <c r="RZJ38" s="183"/>
      <c r="RZK38" s="184"/>
      <c r="RZL38" s="185"/>
      <c r="RZM38" s="186"/>
      <c r="RZN38" s="186"/>
      <c r="RZO38" s="186"/>
      <c r="RZP38" s="187"/>
      <c r="RZQ38" s="188"/>
      <c r="RZR38" s="186"/>
      <c r="RZS38" s="186"/>
      <c r="RZT38" s="196"/>
      <c r="RZU38" s="182"/>
      <c r="RZV38" s="183"/>
      <c r="RZW38" s="184"/>
      <c r="RZX38" s="185"/>
      <c r="RZY38" s="186"/>
      <c r="RZZ38" s="186"/>
      <c r="SAA38" s="186"/>
      <c r="SAB38" s="187"/>
      <c r="SAC38" s="188"/>
      <c r="SAD38" s="186"/>
      <c r="SAE38" s="186"/>
      <c r="SAF38" s="196"/>
      <c r="SAG38" s="182"/>
      <c r="SAH38" s="183"/>
      <c r="SAI38" s="184"/>
      <c r="SAJ38" s="185"/>
      <c r="SAK38" s="186"/>
      <c r="SAL38" s="186"/>
      <c r="SAM38" s="186"/>
      <c r="SAN38" s="187"/>
      <c r="SAO38" s="188"/>
      <c r="SAP38" s="186"/>
      <c r="SAQ38" s="186"/>
      <c r="SAR38" s="196"/>
      <c r="SAS38" s="182"/>
      <c r="SAT38" s="183"/>
      <c r="SAU38" s="184"/>
      <c r="SAV38" s="185"/>
      <c r="SAW38" s="186"/>
      <c r="SAX38" s="186"/>
      <c r="SAY38" s="186"/>
      <c r="SAZ38" s="187"/>
      <c r="SBA38" s="188"/>
      <c r="SBB38" s="186"/>
      <c r="SBC38" s="186"/>
      <c r="SBD38" s="196"/>
      <c r="SBE38" s="182"/>
      <c r="SBF38" s="183"/>
      <c r="SBG38" s="184"/>
      <c r="SBH38" s="185"/>
      <c r="SBI38" s="186"/>
      <c r="SBJ38" s="186"/>
      <c r="SBK38" s="186"/>
      <c r="SBL38" s="187"/>
      <c r="SBM38" s="188"/>
      <c r="SBN38" s="186"/>
      <c r="SBO38" s="186"/>
      <c r="SBP38" s="196"/>
      <c r="SBQ38" s="182"/>
      <c r="SBR38" s="183"/>
      <c r="SBS38" s="184"/>
      <c r="SBT38" s="185"/>
      <c r="SBU38" s="186"/>
      <c r="SBV38" s="186"/>
      <c r="SBW38" s="186"/>
      <c r="SBX38" s="187"/>
      <c r="SBY38" s="188"/>
      <c r="SBZ38" s="186"/>
      <c r="SCA38" s="186"/>
      <c r="SCB38" s="196"/>
      <c r="SCC38" s="182"/>
      <c r="SCD38" s="183"/>
      <c r="SCE38" s="184"/>
      <c r="SCF38" s="185"/>
      <c r="SCG38" s="186"/>
      <c r="SCH38" s="186"/>
      <c r="SCI38" s="186"/>
      <c r="SCJ38" s="187"/>
      <c r="SCK38" s="188"/>
      <c r="SCL38" s="186"/>
      <c r="SCM38" s="186"/>
      <c r="SCN38" s="196"/>
      <c r="SCO38" s="182"/>
      <c r="SCP38" s="183"/>
      <c r="SCQ38" s="184"/>
      <c r="SCR38" s="185"/>
      <c r="SCS38" s="186"/>
      <c r="SCT38" s="186"/>
      <c r="SCU38" s="186"/>
      <c r="SCV38" s="187"/>
      <c r="SCW38" s="188"/>
      <c r="SCX38" s="186"/>
      <c r="SCY38" s="186"/>
      <c r="SCZ38" s="196"/>
      <c r="SDA38" s="182"/>
      <c r="SDB38" s="183"/>
      <c r="SDC38" s="184"/>
      <c r="SDD38" s="185"/>
      <c r="SDE38" s="186"/>
      <c r="SDF38" s="186"/>
      <c r="SDG38" s="186"/>
      <c r="SDH38" s="187"/>
      <c r="SDI38" s="188"/>
      <c r="SDJ38" s="186"/>
      <c r="SDK38" s="186"/>
      <c r="SDL38" s="196"/>
      <c r="SDM38" s="182"/>
      <c r="SDN38" s="183"/>
      <c r="SDO38" s="184"/>
      <c r="SDP38" s="185"/>
      <c r="SDQ38" s="186"/>
      <c r="SDR38" s="186"/>
      <c r="SDS38" s="186"/>
      <c r="SDT38" s="187"/>
      <c r="SDU38" s="188"/>
      <c r="SDV38" s="186"/>
      <c r="SDW38" s="186"/>
      <c r="SDX38" s="196"/>
      <c r="SDY38" s="182"/>
      <c r="SDZ38" s="183"/>
      <c r="SEA38" s="184"/>
      <c r="SEB38" s="185"/>
      <c r="SEC38" s="186"/>
      <c r="SED38" s="186"/>
      <c r="SEE38" s="186"/>
      <c r="SEF38" s="187"/>
      <c r="SEG38" s="188"/>
      <c r="SEH38" s="186"/>
      <c r="SEI38" s="186"/>
      <c r="SEJ38" s="196"/>
      <c r="SEK38" s="182"/>
      <c r="SEL38" s="183"/>
      <c r="SEM38" s="184"/>
      <c r="SEN38" s="185"/>
      <c r="SEO38" s="186"/>
      <c r="SEP38" s="186"/>
      <c r="SEQ38" s="186"/>
      <c r="SER38" s="187"/>
      <c r="SES38" s="188"/>
      <c r="SET38" s="186"/>
      <c r="SEU38" s="186"/>
      <c r="SEV38" s="196"/>
      <c r="SEW38" s="182"/>
      <c r="SEX38" s="183"/>
      <c r="SEY38" s="184"/>
      <c r="SEZ38" s="185"/>
      <c r="SFA38" s="186"/>
      <c r="SFB38" s="186"/>
      <c r="SFC38" s="186"/>
      <c r="SFD38" s="187"/>
      <c r="SFE38" s="188"/>
      <c r="SFF38" s="186"/>
      <c r="SFG38" s="186"/>
      <c r="SFH38" s="196"/>
      <c r="SFI38" s="182"/>
      <c r="SFJ38" s="183"/>
      <c r="SFK38" s="184"/>
      <c r="SFL38" s="185"/>
      <c r="SFM38" s="186"/>
      <c r="SFN38" s="186"/>
      <c r="SFO38" s="186"/>
      <c r="SFP38" s="187"/>
      <c r="SFQ38" s="188"/>
      <c r="SFR38" s="186"/>
      <c r="SFS38" s="186"/>
      <c r="SFT38" s="196"/>
      <c r="SFU38" s="182"/>
      <c r="SFV38" s="183"/>
      <c r="SFW38" s="184"/>
      <c r="SFX38" s="185"/>
      <c r="SFY38" s="186"/>
      <c r="SFZ38" s="186"/>
      <c r="SGA38" s="186"/>
      <c r="SGB38" s="187"/>
      <c r="SGC38" s="188"/>
      <c r="SGD38" s="186"/>
      <c r="SGE38" s="186"/>
      <c r="SGF38" s="196"/>
      <c r="SGG38" s="182"/>
      <c r="SGH38" s="183"/>
      <c r="SGI38" s="184"/>
      <c r="SGJ38" s="185"/>
      <c r="SGK38" s="186"/>
      <c r="SGL38" s="186"/>
      <c r="SGM38" s="186"/>
      <c r="SGN38" s="187"/>
      <c r="SGO38" s="188"/>
      <c r="SGP38" s="186"/>
      <c r="SGQ38" s="186"/>
      <c r="SGR38" s="196"/>
      <c r="SGS38" s="182"/>
      <c r="SGT38" s="183"/>
      <c r="SGU38" s="184"/>
      <c r="SGV38" s="185"/>
      <c r="SGW38" s="186"/>
      <c r="SGX38" s="186"/>
      <c r="SGY38" s="186"/>
      <c r="SGZ38" s="187"/>
      <c r="SHA38" s="188"/>
      <c r="SHB38" s="186"/>
      <c r="SHC38" s="186"/>
      <c r="SHD38" s="196"/>
      <c r="SHE38" s="182"/>
      <c r="SHF38" s="183"/>
      <c r="SHG38" s="184"/>
      <c r="SHH38" s="185"/>
      <c r="SHI38" s="186"/>
      <c r="SHJ38" s="186"/>
      <c r="SHK38" s="186"/>
      <c r="SHL38" s="187"/>
      <c r="SHM38" s="188"/>
      <c r="SHN38" s="186"/>
      <c r="SHO38" s="186"/>
      <c r="SHP38" s="196"/>
      <c r="SHQ38" s="182"/>
      <c r="SHR38" s="183"/>
      <c r="SHS38" s="184"/>
      <c r="SHT38" s="185"/>
      <c r="SHU38" s="186"/>
      <c r="SHV38" s="186"/>
      <c r="SHW38" s="186"/>
      <c r="SHX38" s="187"/>
      <c r="SHY38" s="188"/>
      <c r="SHZ38" s="186"/>
      <c r="SIA38" s="186"/>
      <c r="SIB38" s="196"/>
      <c r="SIC38" s="182"/>
      <c r="SID38" s="183"/>
      <c r="SIE38" s="184"/>
      <c r="SIF38" s="185"/>
      <c r="SIG38" s="186"/>
      <c r="SIH38" s="186"/>
      <c r="SII38" s="186"/>
      <c r="SIJ38" s="187"/>
      <c r="SIK38" s="188"/>
      <c r="SIL38" s="186"/>
      <c r="SIM38" s="186"/>
      <c r="SIN38" s="196"/>
      <c r="SIO38" s="182"/>
      <c r="SIP38" s="183"/>
      <c r="SIQ38" s="184"/>
      <c r="SIR38" s="185"/>
      <c r="SIS38" s="186"/>
      <c r="SIT38" s="186"/>
      <c r="SIU38" s="186"/>
      <c r="SIV38" s="187"/>
      <c r="SIW38" s="188"/>
      <c r="SIX38" s="186"/>
      <c r="SIY38" s="186"/>
      <c r="SIZ38" s="196"/>
      <c r="SJA38" s="182"/>
      <c r="SJB38" s="183"/>
      <c r="SJC38" s="184"/>
      <c r="SJD38" s="185"/>
      <c r="SJE38" s="186"/>
      <c r="SJF38" s="186"/>
      <c r="SJG38" s="186"/>
      <c r="SJH38" s="187"/>
      <c r="SJI38" s="188"/>
      <c r="SJJ38" s="186"/>
      <c r="SJK38" s="186"/>
      <c r="SJL38" s="196"/>
      <c r="SJM38" s="182"/>
      <c r="SJN38" s="183"/>
      <c r="SJO38" s="184"/>
      <c r="SJP38" s="185"/>
      <c r="SJQ38" s="186"/>
      <c r="SJR38" s="186"/>
      <c r="SJS38" s="186"/>
      <c r="SJT38" s="187"/>
      <c r="SJU38" s="188"/>
      <c r="SJV38" s="186"/>
      <c r="SJW38" s="186"/>
      <c r="SJX38" s="196"/>
      <c r="SJY38" s="182"/>
      <c r="SJZ38" s="183"/>
      <c r="SKA38" s="184"/>
      <c r="SKB38" s="185"/>
      <c r="SKC38" s="186"/>
      <c r="SKD38" s="186"/>
      <c r="SKE38" s="186"/>
      <c r="SKF38" s="187"/>
      <c r="SKG38" s="188"/>
      <c r="SKH38" s="186"/>
      <c r="SKI38" s="186"/>
      <c r="SKJ38" s="196"/>
      <c r="SKK38" s="182"/>
      <c r="SKL38" s="183"/>
      <c r="SKM38" s="184"/>
      <c r="SKN38" s="185"/>
      <c r="SKO38" s="186"/>
      <c r="SKP38" s="186"/>
      <c r="SKQ38" s="186"/>
      <c r="SKR38" s="187"/>
      <c r="SKS38" s="188"/>
      <c r="SKT38" s="186"/>
      <c r="SKU38" s="186"/>
      <c r="SKV38" s="196"/>
      <c r="SKW38" s="182"/>
      <c r="SKX38" s="183"/>
      <c r="SKY38" s="184"/>
      <c r="SKZ38" s="185"/>
      <c r="SLA38" s="186"/>
      <c r="SLB38" s="186"/>
      <c r="SLC38" s="186"/>
      <c r="SLD38" s="187"/>
      <c r="SLE38" s="188"/>
      <c r="SLF38" s="186"/>
      <c r="SLG38" s="186"/>
      <c r="SLH38" s="196"/>
      <c r="SLI38" s="182"/>
      <c r="SLJ38" s="183"/>
      <c r="SLK38" s="184"/>
      <c r="SLL38" s="185"/>
      <c r="SLM38" s="186"/>
      <c r="SLN38" s="186"/>
      <c r="SLO38" s="186"/>
      <c r="SLP38" s="187"/>
      <c r="SLQ38" s="188"/>
      <c r="SLR38" s="186"/>
      <c r="SLS38" s="186"/>
      <c r="SLT38" s="196"/>
      <c r="SLU38" s="182"/>
      <c r="SLV38" s="183"/>
      <c r="SLW38" s="184"/>
      <c r="SLX38" s="185"/>
      <c r="SLY38" s="186"/>
      <c r="SLZ38" s="186"/>
      <c r="SMA38" s="186"/>
      <c r="SMB38" s="187"/>
      <c r="SMC38" s="188"/>
      <c r="SMD38" s="186"/>
      <c r="SME38" s="186"/>
      <c r="SMF38" s="196"/>
      <c r="SMG38" s="182"/>
      <c r="SMH38" s="183"/>
      <c r="SMI38" s="184"/>
      <c r="SMJ38" s="185"/>
      <c r="SMK38" s="186"/>
      <c r="SML38" s="186"/>
      <c r="SMM38" s="186"/>
      <c r="SMN38" s="187"/>
      <c r="SMO38" s="188"/>
      <c r="SMP38" s="186"/>
      <c r="SMQ38" s="186"/>
      <c r="SMR38" s="196"/>
      <c r="SMS38" s="182"/>
      <c r="SMT38" s="183"/>
      <c r="SMU38" s="184"/>
      <c r="SMV38" s="185"/>
      <c r="SMW38" s="186"/>
      <c r="SMX38" s="186"/>
      <c r="SMY38" s="186"/>
      <c r="SMZ38" s="187"/>
      <c r="SNA38" s="188"/>
      <c r="SNB38" s="186"/>
      <c r="SNC38" s="186"/>
      <c r="SND38" s="196"/>
      <c r="SNE38" s="182"/>
      <c r="SNF38" s="183"/>
      <c r="SNG38" s="184"/>
      <c r="SNH38" s="185"/>
      <c r="SNI38" s="186"/>
      <c r="SNJ38" s="186"/>
      <c r="SNK38" s="186"/>
      <c r="SNL38" s="187"/>
      <c r="SNM38" s="188"/>
      <c r="SNN38" s="186"/>
      <c r="SNO38" s="186"/>
      <c r="SNP38" s="196"/>
      <c r="SNQ38" s="182"/>
      <c r="SNR38" s="183"/>
      <c r="SNS38" s="184"/>
      <c r="SNT38" s="185"/>
      <c r="SNU38" s="186"/>
      <c r="SNV38" s="186"/>
      <c r="SNW38" s="186"/>
      <c r="SNX38" s="187"/>
      <c r="SNY38" s="188"/>
      <c r="SNZ38" s="186"/>
      <c r="SOA38" s="186"/>
      <c r="SOB38" s="196"/>
      <c r="SOC38" s="182"/>
      <c r="SOD38" s="183"/>
      <c r="SOE38" s="184"/>
      <c r="SOF38" s="185"/>
      <c r="SOG38" s="186"/>
      <c r="SOH38" s="186"/>
      <c r="SOI38" s="186"/>
      <c r="SOJ38" s="187"/>
      <c r="SOK38" s="188"/>
      <c r="SOL38" s="186"/>
      <c r="SOM38" s="186"/>
      <c r="SON38" s="196"/>
      <c r="SOO38" s="182"/>
      <c r="SOP38" s="183"/>
      <c r="SOQ38" s="184"/>
      <c r="SOR38" s="185"/>
      <c r="SOS38" s="186"/>
      <c r="SOT38" s="186"/>
      <c r="SOU38" s="186"/>
      <c r="SOV38" s="187"/>
      <c r="SOW38" s="188"/>
      <c r="SOX38" s="186"/>
      <c r="SOY38" s="186"/>
      <c r="SOZ38" s="196"/>
      <c r="SPA38" s="182"/>
      <c r="SPB38" s="183"/>
      <c r="SPC38" s="184"/>
      <c r="SPD38" s="185"/>
      <c r="SPE38" s="186"/>
      <c r="SPF38" s="186"/>
      <c r="SPG38" s="186"/>
      <c r="SPH38" s="187"/>
      <c r="SPI38" s="188"/>
      <c r="SPJ38" s="186"/>
      <c r="SPK38" s="186"/>
      <c r="SPL38" s="196"/>
      <c r="SPM38" s="182"/>
      <c r="SPN38" s="183"/>
      <c r="SPO38" s="184"/>
      <c r="SPP38" s="185"/>
      <c r="SPQ38" s="186"/>
      <c r="SPR38" s="186"/>
      <c r="SPS38" s="186"/>
      <c r="SPT38" s="187"/>
      <c r="SPU38" s="188"/>
      <c r="SPV38" s="186"/>
      <c r="SPW38" s="186"/>
      <c r="SPX38" s="196"/>
      <c r="SPY38" s="182"/>
      <c r="SPZ38" s="183"/>
      <c r="SQA38" s="184"/>
      <c r="SQB38" s="185"/>
      <c r="SQC38" s="186"/>
      <c r="SQD38" s="186"/>
      <c r="SQE38" s="186"/>
      <c r="SQF38" s="187"/>
      <c r="SQG38" s="188"/>
      <c r="SQH38" s="186"/>
      <c r="SQI38" s="186"/>
      <c r="SQJ38" s="196"/>
      <c r="SQK38" s="182"/>
      <c r="SQL38" s="183"/>
      <c r="SQM38" s="184"/>
      <c r="SQN38" s="185"/>
      <c r="SQO38" s="186"/>
      <c r="SQP38" s="186"/>
      <c r="SQQ38" s="186"/>
      <c r="SQR38" s="187"/>
      <c r="SQS38" s="188"/>
      <c r="SQT38" s="186"/>
      <c r="SQU38" s="186"/>
      <c r="SQV38" s="196"/>
      <c r="SQW38" s="182"/>
      <c r="SQX38" s="183"/>
      <c r="SQY38" s="184"/>
      <c r="SQZ38" s="185"/>
      <c r="SRA38" s="186"/>
      <c r="SRB38" s="186"/>
      <c r="SRC38" s="186"/>
      <c r="SRD38" s="187"/>
      <c r="SRE38" s="188"/>
      <c r="SRF38" s="186"/>
      <c r="SRG38" s="186"/>
      <c r="SRH38" s="196"/>
      <c r="SRI38" s="182"/>
      <c r="SRJ38" s="183"/>
      <c r="SRK38" s="184"/>
      <c r="SRL38" s="185"/>
      <c r="SRM38" s="186"/>
      <c r="SRN38" s="186"/>
      <c r="SRO38" s="186"/>
      <c r="SRP38" s="187"/>
      <c r="SRQ38" s="188"/>
      <c r="SRR38" s="186"/>
      <c r="SRS38" s="186"/>
      <c r="SRT38" s="196"/>
      <c r="SRU38" s="182"/>
      <c r="SRV38" s="183"/>
      <c r="SRW38" s="184"/>
      <c r="SRX38" s="185"/>
      <c r="SRY38" s="186"/>
      <c r="SRZ38" s="186"/>
      <c r="SSA38" s="186"/>
      <c r="SSB38" s="187"/>
      <c r="SSC38" s="188"/>
      <c r="SSD38" s="186"/>
      <c r="SSE38" s="186"/>
      <c r="SSF38" s="196"/>
      <c r="SSG38" s="182"/>
      <c r="SSH38" s="183"/>
      <c r="SSI38" s="184"/>
      <c r="SSJ38" s="185"/>
      <c r="SSK38" s="186"/>
      <c r="SSL38" s="186"/>
      <c r="SSM38" s="186"/>
      <c r="SSN38" s="187"/>
      <c r="SSO38" s="188"/>
      <c r="SSP38" s="186"/>
      <c r="SSQ38" s="186"/>
      <c r="SSR38" s="196"/>
      <c r="SSS38" s="182"/>
      <c r="SST38" s="183"/>
      <c r="SSU38" s="184"/>
      <c r="SSV38" s="185"/>
      <c r="SSW38" s="186"/>
      <c r="SSX38" s="186"/>
      <c r="SSY38" s="186"/>
      <c r="SSZ38" s="187"/>
      <c r="STA38" s="188"/>
      <c r="STB38" s="186"/>
      <c r="STC38" s="186"/>
      <c r="STD38" s="196"/>
      <c r="STE38" s="182"/>
      <c r="STF38" s="183"/>
      <c r="STG38" s="184"/>
      <c r="STH38" s="185"/>
      <c r="STI38" s="186"/>
      <c r="STJ38" s="186"/>
      <c r="STK38" s="186"/>
      <c r="STL38" s="187"/>
      <c r="STM38" s="188"/>
      <c r="STN38" s="186"/>
      <c r="STO38" s="186"/>
      <c r="STP38" s="196"/>
      <c r="STQ38" s="182"/>
      <c r="STR38" s="183"/>
      <c r="STS38" s="184"/>
      <c r="STT38" s="185"/>
      <c r="STU38" s="186"/>
      <c r="STV38" s="186"/>
      <c r="STW38" s="186"/>
      <c r="STX38" s="187"/>
      <c r="STY38" s="188"/>
      <c r="STZ38" s="186"/>
      <c r="SUA38" s="186"/>
      <c r="SUB38" s="196"/>
      <c r="SUC38" s="182"/>
      <c r="SUD38" s="183"/>
      <c r="SUE38" s="184"/>
      <c r="SUF38" s="185"/>
      <c r="SUG38" s="186"/>
      <c r="SUH38" s="186"/>
      <c r="SUI38" s="186"/>
      <c r="SUJ38" s="187"/>
      <c r="SUK38" s="188"/>
      <c r="SUL38" s="186"/>
      <c r="SUM38" s="186"/>
      <c r="SUN38" s="196"/>
      <c r="SUO38" s="182"/>
      <c r="SUP38" s="183"/>
      <c r="SUQ38" s="184"/>
      <c r="SUR38" s="185"/>
      <c r="SUS38" s="186"/>
      <c r="SUT38" s="186"/>
      <c r="SUU38" s="186"/>
      <c r="SUV38" s="187"/>
      <c r="SUW38" s="188"/>
      <c r="SUX38" s="186"/>
      <c r="SUY38" s="186"/>
      <c r="SUZ38" s="196"/>
      <c r="SVA38" s="182"/>
      <c r="SVB38" s="183"/>
      <c r="SVC38" s="184"/>
      <c r="SVD38" s="185"/>
      <c r="SVE38" s="186"/>
      <c r="SVF38" s="186"/>
      <c r="SVG38" s="186"/>
      <c r="SVH38" s="187"/>
      <c r="SVI38" s="188"/>
      <c r="SVJ38" s="186"/>
      <c r="SVK38" s="186"/>
      <c r="SVL38" s="196"/>
      <c r="SVM38" s="182"/>
      <c r="SVN38" s="183"/>
      <c r="SVO38" s="184"/>
      <c r="SVP38" s="185"/>
      <c r="SVQ38" s="186"/>
      <c r="SVR38" s="186"/>
      <c r="SVS38" s="186"/>
      <c r="SVT38" s="187"/>
      <c r="SVU38" s="188"/>
      <c r="SVV38" s="186"/>
      <c r="SVW38" s="186"/>
      <c r="SVX38" s="196"/>
      <c r="SVY38" s="182"/>
      <c r="SVZ38" s="183"/>
      <c r="SWA38" s="184"/>
      <c r="SWB38" s="185"/>
      <c r="SWC38" s="186"/>
      <c r="SWD38" s="186"/>
      <c r="SWE38" s="186"/>
      <c r="SWF38" s="187"/>
      <c r="SWG38" s="188"/>
      <c r="SWH38" s="186"/>
      <c r="SWI38" s="186"/>
      <c r="SWJ38" s="196"/>
      <c r="SWK38" s="182"/>
      <c r="SWL38" s="183"/>
      <c r="SWM38" s="184"/>
      <c r="SWN38" s="185"/>
      <c r="SWO38" s="186"/>
      <c r="SWP38" s="186"/>
      <c r="SWQ38" s="186"/>
      <c r="SWR38" s="187"/>
      <c r="SWS38" s="188"/>
      <c r="SWT38" s="186"/>
      <c r="SWU38" s="186"/>
      <c r="SWV38" s="196"/>
      <c r="SWW38" s="182"/>
      <c r="SWX38" s="183"/>
      <c r="SWY38" s="184"/>
      <c r="SWZ38" s="185"/>
      <c r="SXA38" s="186"/>
      <c r="SXB38" s="186"/>
      <c r="SXC38" s="186"/>
      <c r="SXD38" s="187"/>
      <c r="SXE38" s="188"/>
      <c r="SXF38" s="186"/>
      <c r="SXG38" s="186"/>
      <c r="SXH38" s="196"/>
      <c r="SXI38" s="182"/>
      <c r="SXJ38" s="183"/>
      <c r="SXK38" s="184"/>
      <c r="SXL38" s="185"/>
      <c r="SXM38" s="186"/>
      <c r="SXN38" s="186"/>
      <c r="SXO38" s="186"/>
      <c r="SXP38" s="187"/>
      <c r="SXQ38" s="188"/>
      <c r="SXR38" s="186"/>
      <c r="SXS38" s="186"/>
      <c r="SXT38" s="196"/>
      <c r="SXU38" s="182"/>
      <c r="SXV38" s="183"/>
      <c r="SXW38" s="184"/>
      <c r="SXX38" s="185"/>
      <c r="SXY38" s="186"/>
      <c r="SXZ38" s="186"/>
      <c r="SYA38" s="186"/>
      <c r="SYB38" s="187"/>
      <c r="SYC38" s="188"/>
      <c r="SYD38" s="186"/>
      <c r="SYE38" s="186"/>
      <c r="SYF38" s="196"/>
      <c r="SYG38" s="182"/>
      <c r="SYH38" s="183"/>
      <c r="SYI38" s="184"/>
      <c r="SYJ38" s="185"/>
      <c r="SYK38" s="186"/>
      <c r="SYL38" s="186"/>
      <c r="SYM38" s="186"/>
      <c r="SYN38" s="187"/>
      <c r="SYO38" s="188"/>
      <c r="SYP38" s="186"/>
      <c r="SYQ38" s="186"/>
      <c r="SYR38" s="196"/>
      <c r="SYS38" s="182"/>
      <c r="SYT38" s="183"/>
      <c r="SYU38" s="184"/>
      <c r="SYV38" s="185"/>
      <c r="SYW38" s="186"/>
      <c r="SYX38" s="186"/>
      <c r="SYY38" s="186"/>
      <c r="SYZ38" s="187"/>
      <c r="SZA38" s="188"/>
      <c r="SZB38" s="186"/>
      <c r="SZC38" s="186"/>
      <c r="SZD38" s="196"/>
      <c r="SZE38" s="182"/>
      <c r="SZF38" s="183"/>
      <c r="SZG38" s="184"/>
      <c r="SZH38" s="185"/>
      <c r="SZI38" s="186"/>
      <c r="SZJ38" s="186"/>
      <c r="SZK38" s="186"/>
      <c r="SZL38" s="187"/>
      <c r="SZM38" s="188"/>
      <c r="SZN38" s="186"/>
      <c r="SZO38" s="186"/>
      <c r="SZP38" s="196"/>
      <c r="SZQ38" s="182"/>
      <c r="SZR38" s="183"/>
      <c r="SZS38" s="184"/>
      <c r="SZT38" s="185"/>
      <c r="SZU38" s="186"/>
      <c r="SZV38" s="186"/>
      <c r="SZW38" s="186"/>
      <c r="SZX38" s="187"/>
      <c r="SZY38" s="188"/>
      <c r="SZZ38" s="186"/>
      <c r="TAA38" s="186"/>
      <c r="TAB38" s="196"/>
      <c r="TAC38" s="182"/>
      <c r="TAD38" s="183"/>
      <c r="TAE38" s="184"/>
      <c r="TAF38" s="185"/>
      <c r="TAG38" s="186"/>
      <c r="TAH38" s="186"/>
      <c r="TAI38" s="186"/>
      <c r="TAJ38" s="187"/>
      <c r="TAK38" s="188"/>
      <c r="TAL38" s="186"/>
      <c r="TAM38" s="186"/>
      <c r="TAN38" s="196"/>
      <c r="TAO38" s="182"/>
      <c r="TAP38" s="183"/>
      <c r="TAQ38" s="184"/>
      <c r="TAR38" s="185"/>
      <c r="TAS38" s="186"/>
      <c r="TAT38" s="186"/>
      <c r="TAU38" s="186"/>
      <c r="TAV38" s="187"/>
      <c r="TAW38" s="188"/>
      <c r="TAX38" s="186"/>
      <c r="TAY38" s="186"/>
      <c r="TAZ38" s="196"/>
      <c r="TBA38" s="182"/>
      <c r="TBB38" s="183"/>
      <c r="TBC38" s="184"/>
      <c r="TBD38" s="185"/>
      <c r="TBE38" s="186"/>
      <c r="TBF38" s="186"/>
      <c r="TBG38" s="186"/>
      <c r="TBH38" s="187"/>
      <c r="TBI38" s="188"/>
      <c r="TBJ38" s="186"/>
      <c r="TBK38" s="186"/>
      <c r="TBL38" s="196"/>
      <c r="TBM38" s="182"/>
      <c r="TBN38" s="183"/>
      <c r="TBO38" s="184"/>
      <c r="TBP38" s="185"/>
      <c r="TBQ38" s="186"/>
      <c r="TBR38" s="186"/>
      <c r="TBS38" s="186"/>
      <c r="TBT38" s="187"/>
      <c r="TBU38" s="188"/>
      <c r="TBV38" s="186"/>
      <c r="TBW38" s="186"/>
      <c r="TBX38" s="196"/>
      <c r="TBY38" s="182"/>
      <c r="TBZ38" s="183"/>
      <c r="TCA38" s="184"/>
      <c r="TCB38" s="185"/>
      <c r="TCC38" s="186"/>
      <c r="TCD38" s="186"/>
      <c r="TCE38" s="186"/>
      <c r="TCF38" s="187"/>
      <c r="TCG38" s="188"/>
      <c r="TCH38" s="186"/>
      <c r="TCI38" s="186"/>
      <c r="TCJ38" s="196"/>
      <c r="TCK38" s="182"/>
      <c r="TCL38" s="183"/>
      <c r="TCM38" s="184"/>
      <c r="TCN38" s="185"/>
      <c r="TCO38" s="186"/>
      <c r="TCP38" s="186"/>
      <c r="TCQ38" s="186"/>
      <c r="TCR38" s="187"/>
      <c r="TCS38" s="188"/>
      <c r="TCT38" s="186"/>
      <c r="TCU38" s="186"/>
      <c r="TCV38" s="196"/>
      <c r="TCW38" s="182"/>
      <c r="TCX38" s="183"/>
      <c r="TCY38" s="184"/>
      <c r="TCZ38" s="185"/>
      <c r="TDA38" s="186"/>
      <c r="TDB38" s="186"/>
      <c r="TDC38" s="186"/>
      <c r="TDD38" s="187"/>
      <c r="TDE38" s="188"/>
      <c r="TDF38" s="186"/>
      <c r="TDG38" s="186"/>
      <c r="TDH38" s="196"/>
      <c r="TDI38" s="182"/>
      <c r="TDJ38" s="183"/>
      <c r="TDK38" s="184"/>
      <c r="TDL38" s="185"/>
      <c r="TDM38" s="186"/>
      <c r="TDN38" s="186"/>
      <c r="TDO38" s="186"/>
      <c r="TDP38" s="187"/>
      <c r="TDQ38" s="188"/>
      <c r="TDR38" s="186"/>
      <c r="TDS38" s="186"/>
      <c r="TDT38" s="196"/>
      <c r="TDU38" s="182"/>
      <c r="TDV38" s="183"/>
      <c r="TDW38" s="184"/>
      <c r="TDX38" s="185"/>
      <c r="TDY38" s="186"/>
      <c r="TDZ38" s="186"/>
      <c r="TEA38" s="186"/>
      <c r="TEB38" s="187"/>
      <c r="TEC38" s="188"/>
      <c r="TED38" s="186"/>
      <c r="TEE38" s="186"/>
      <c r="TEF38" s="196"/>
      <c r="TEG38" s="182"/>
      <c r="TEH38" s="183"/>
      <c r="TEI38" s="184"/>
      <c r="TEJ38" s="185"/>
      <c r="TEK38" s="186"/>
      <c r="TEL38" s="186"/>
      <c r="TEM38" s="186"/>
      <c r="TEN38" s="187"/>
      <c r="TEO38" s="188"/>
      <c r="TEP38" s="186"/>
      <c r="TEQ38" s="186"/>
      <c r="TER38" s="196"/>
      <c r="TES38" s="182"/>
      <c r="TET38" s="183"/>
      <c r="TEU38" s="184"/>
      <c r="TEV38" s="185"/>
      <c r="TEW38" s="186"/>
      <c r="TEX38" s="186"/>
      <c r="TEY38" s="186"/>
      <c r="TEZ38" s="187"/>
      <c r="TFA38" s="188"/>
      <c r="TFB38" s="186"/>
      <c r="TFC38" s="186"/>
      <c r="TFD38" s="196"/>
      <c r="TFE38" s="182"/>
      <c r="TFF38" s="183"/>
      <c r="TFG38" s="184"/>
      <c r="TFH38" s="185"/>
      <c r="TFI38" s="186"/>
      <c r="TFJ38" s="186"/>
      <c r="TFK38" s="186"/>
      <c r="TFL38" s="187"/>
      <c r="TFM38" s="188"/>
      <c r="TFN38" s="186"/>
      <c r="TFO38" s="186"/>
      <c r="TFP38" s="196"/>
      <c r="TFQ38" s="182"/>
      <c r="TFR38" s="183"/>
      <c r="TFS38" s="184"/>
      <c r="TFT38" s="185"/>
      <c r="TFU38" s="186"/>
      <c r="TFV38" s="186"/>
      <c r="TFW38" s="186"/>
      <c r="TFX38" s="187"/>
      <c r="TFY38" s="188"/>
      <c r="TFZ38" s="186"/>
      <c r="TGA38" s="186"/>
      <c r="TGB38" s="196"/>
      <c r="TGC38" s="182"/>
      <c r="TGD38" s="183"/>
      <c r="TGE38" s="184"/>
      <c r="TGF38" s="185"/>
      <c r="TGG38" s="186"/>
      <c r="TGH38" s="186"/>
      <c r="TGI38" s="186"/>
      <c r="TGJ38" s="187"/>
      <c r="TGK38" s="188"/>
      <c r="TGL38" s="186"/>
      <c r="TGM38" s="186"/>
      <c r="TGN38" s="196"/>
      <c r="TGO38" s="182"/>
      <c r="TGP38" s="183"/>
      <c r="TGQ38" s="184"/>
      <c r="TGR38" s="185"/>
      <c r="TGS38" s="186"/>
      <c r="TGT38" s="186"/>
      <c r="TGU38" s="186"/>
      <c r="TGV38" s="187"/>
      <c r="TGW38" s="188"/>
      <c r="TGX38" s="186"/>
      <c r="TGY38" s="186"/>
      <c r="TGZ38" s="196"/>
      <c r="THA38" s="182"/>
      <c r="THB38" s="183"/>
      <c r="THC38" s="184"/>
      <c r="THD38" s="185"/>
      <c r="THE38" s="186"/>
      <c r="THF38" s="186"/>
      <c r="THG38" s="186"/>
      <c r="THH38" s="187"/>
      <c r="THI38" s="188"/>
      <c r="THJ38" s="186"/>
      <c r="THK38" s="186"/>
      <c r="THL38" s="196"/>
      <c r="THM38" s="182"/>
      <c r="THN38" s="183"/>
      <c r="THO38" s="184"/>
      <c r="THP38" s="185"/>
      <c r="THQ38" s="186"/>
      <c r="THR38" s="186"/>
      <c r="THS38" s="186"/>
      <c r="THT38" s="187"/>
      <c r="THU38" s="188"/>
      <c r="THV38" s="186"/>
      <c r="THW38" s="186"/>
      <c r="THX38" s="196"/>
      <c r="THY38" s="182"/>
      <c r="THZ38" s="183"/>
      <c r="TIA38" s="184"/>
      <c r="TIB38" s="185"/>
      <c r="TIC38" s="186"/>
      <c r="TID38" s="186"/>
      <c r="TIE38" s="186"/>
      <c r="TIF38" s="187"/>
      <c r="TIG38" s="188"/>
      <c r="TIH38" s="186"/>
      <c r="TII38" s="186"/>
      <c r="TIJ38" s="196"/>
      <c r="TIK38" s="182"/>
      <c r="TIL38" s="183"/>
      <c r="TIM38" s="184"/>
      <c r="TIN38" s="185"/>
      <c r="TIO38" s="186"/>
      <c r="TIP38" s="186"/>
      <c r="TIQ38" s="186"/>
      <c r="TIR38" s="187"/>
      <c r="TIS38" s="188"/>
      <c r="TIT38" s="186"/>
      <c r="TIU38" s="186"/>
      <c r="TIV38" s="196"/>
      <c r="TIW38" s="182"/>
      <c r="TIX38" s="183"/>
      <c r="TIY38" s="184"/>
      <c r="TIZ38" s="185"/>
      <c r="TJA38" s="186"/>
      <c r="TJB38" s="186"/>
      <c r="TJC38" s="186"/>
      <c r="TJD38" s="187"/>
      <c r="TJE38" s="188"/>
      <c r="TJF38" s="186"/>
      <c r="TJG38" s="186"/>
      <c r="TJH38" s="196"/>
      <c r="TJI38" s="182"/>
      <c r="TJJ38" s="183"/>
      <c r="TJK38" s="184"/>
      <c r="TJL38" s="185"/>
      <c r="TJM38" s="186"/>
      <c r="TJN38" s="186"/>
      <c r="TJO38" s="186"/>
      <c r="TJP38" s="187"/>
      <c r="TJQ38" s="188"/>
      <c r="TJR38" s="186"/>
      <c r="TJS38" s="186"/>
      <c r="TJT38" s="196"/>
      <c r="TJU38" s="182"/>
      <c r="TJV38" s="183"/>
      <c r="TJW38" s="184"/>
      <c r="TJX38" s="185"/>
      <c r="TJY38" s="186"/>
      <c r="TJZ38" s="186"/>
      <c r="TKA38" s="186"/>
      <c r="TKB38" s="187"/>
      <c r="TKC38" s="188"/>
      <c r="TKD38" s="186"/>
      <c r="TKE38" s="186"/>
      <c r="TKF38" s="196"/>
      <c r="TKG38" s="182"/>
      <c r="TKH38" s="183"/>
      <c r="TKI38" s="184"/>
      <c r="TKJ38" s="185"/>
      <c r="TKK38" s="186"/>
      <c r="TKL38" s="186"/>
      <c r="TKM38" s="186"/>
      <c r="TKN38" s="187"/>
      <c r="TKO38" s="188"/>
      <c r="TKP38" s="186"/>
      <c r="TKQ38" s="186"/>
      <c r="TKR38" s="196"/>
      <c r="TKS38" s="182"/>
      <c r="TKT38" s="183"/>
      <c r="TKU38" s="184"/>
      <c r="TKV38" s="185"/>
      <c r="TKW38" s="186"/>
      <c r="TKX38" s="186"/>
      <c r="TKY38" s="186"/>
      <c r="TKZ38" s="187"/>
      <c r="TLA38" s="188"/>
      <c r="TLB38" s="186"/>
      <c r="TLC38" s="186"/>
      <c r="TLD38" s="196"/>
      <c r="TLE38" s="182"/>
      <c r="TLF38" s="183"/>
      <c r="TLG38" s="184"/>
      <c r="TLH38" s="185"/>
      <c r="TLI38" s="186"/>
      <c r="TLJ38" s="186"/>
      <c r="TLK38" s="186"/>
      <c r="TLL38" s="187"/>
      <c r="TLM38" s="188"/>
      <c r="TLN38" s="186"/>
      <c r="TLO38" s="186"/>
      <c r="TLP38" s="196"/>
      <c r="TLQ38" s="182"/>
      <c r="TLR38" s="183"/>
      <c r="TLS38" s="184"/>
      <c r="TLT38" s="185"/>
      <c r="TLU38" s="186"/>
      <c r="TLV38" s="186"/>
      <c r="TLW38" s="186"/>
      <c r="TLX38" s="187"/>
      <c r="TLY38" s="188"/>
      <c r="TLZ38" s="186"/>
      <c r="TMA38" s="186"/>
      <c r="TMB38" s="196"/>
      <c r="TMC38" s="182"/>
      <c r="TMD38" s="183"/>
      <c r="TME38" s="184"/>
      <c r="TMF38" s="185"/>
      <c r="TMG38" s="186"/>
      <c r="TMH38" s="186"/>
      <c r="TMI38" s="186"/>
      <c r="TMJ38" s="187"/>
      <c r="TMK38" s="188"/>
      <c r="TML38" s="186"/>
      <c r="TMM38" s="186"/>
      <c r="TMN38" s="196"/>
      <c r="TMO38" s="182"/>
      <c r="TMP38" s="183"/>
      <c r="TMQ38" s="184"/>
      <c r="TMR38" s="185"/>
      <c r="TMS38" s="186"/>
      <c r="TMT38" s="186"/>
      <c r="TMU38" s="186"/>
      <c r="TMV38" s="187"/>
      <c r="TMW38" s="188"/>
      <c r="TMX38" s="186"/>
      <c r="TMY38" s="186"/>
      <c r="TMZ38" s="196"/>
      <c r="TNA38" s="182"/>
      <c r="TNB38" s="183"/>
      <c r="TNC38" s="184"/>
      <c r="TND38" s="185"/>
      <c r="TNE38" s="186"/>
      <c r="TNF38" s="186"/>
      <c r="TNG38" s="186"/>
      <c r="TNH38" s="187"/>
      <c r="TNI38" s="188"/>
      <c r="TNJ38" s="186"/>
      <c r="TNK38" s="186"/>
      <c r="TNL38" s="196"/>
      <c r="TNM38" s="182"/>
      <c r="TNN38" s="183"/>
      <c r="TNO38" s="184"/>
      <c r="TNP38" s="185"/>
      <c r="TNQ38" s="186"/>
      <c r="TNR38" s="186"/>
      <c r="TNS38" s="186"/>
      <c r="TNT38" s="187"/>
      <c r="TNU38" s="188"/>
      <c r="TNV38" s="186"/>
      <c r="TNW38" s="186"/>
      <c r="TNX38" s="196"/>
      <c r="TNY38" s="182"/>
      <c r="TNZ38" s="183"/>
      <c r="TOA38" s="184"/>
      <c r="TOB38" s="185"/>
      <c r="TOC38" s="186"/>
      <c r="TOD38" s="186"/>
      <c r="TOE38" s="186"/>
      <c r="TOF38" s="187"/>
      <c r="TOG38" s="188"/>
      <c r="TOH38" s="186"/>
      <c r="TOI38" s="186"/>
      <c r="TOJ38" s="196"/>
      <c r="TOK38" s="182"/>
      <c r="TOL38" s="183"/>
      <c r="TOM38" s="184"/>
      <c r="TON38" s="185"/>
      <c r="TOO38" s="186"/>
      <c r="TOP38" s="186"/>
      <c r="TOQ38" s="186"/>
      <c r="TOR38" s="187"/>
      <c r="TOS38" s="188"/>
      <c r="TOT38" s="186"/>
      <c r="TOU38" s="186"/>
      <c r="TOV38" s="196"/>
      <c r="TOW38" s="182"/>
      <c r="TOX38" s="183"/>
      <c r="TOY38" s="184"/>
      <c r="TOZ38" s="185"/>
      <c r="TPA38" s="186"/>
      <c r="TPB38" s="186"/>
      <c r="TPC38" s="186"/>
      <c r="TPD38" s="187"/>
      <c r="TPE38" s="188"/>
      <c r="TPF38" s="186"/>
      <c r="TPG38" s="186"/>
      <c r="TPH38" s="196"/>
      <c r="TPI38" s="182"/>
      <c r="TPJ38" s="183"/>
      <c r="TPK38" s="184"/>
      <c r="TPL38" s="185"/>
      <c r="TPM38" s="186"/>
      <c r="TPN38" s="186"/>
      <c r="TPO38" s="186"/>
      <c r="TPP38" s="187"/>
      <c r="TPQ38" s="188"/>
      <c r="TPR38" s="186"/>
      <c r="TPS38" s="186"/>
      <c r="TPT38" s="196"/>
      <c r="TPU38" s="182"/>
      <c r="TPV38" s="183"/>
      <c r="TPW38" s="184"/>
      <c r="TPX38" s="185"/>
      <c r="TPY38" s="186"/>
      <c r="TPZ38" s="186"/>
      <c r="TQA38" s="186"/>
      <c r="TQB38" s="187"/>
      <c r="TQC38" s="188"/>
      <c r="TQD38" s="186"/>
      <c r="TQE38" s="186"/>
      <c r="TQF38" s="196"/>
      <c r="TQG38" s="182"/>
      <c r="TQH38" s="183"/>
      <c r="TQI38" s="184"/>
      <c r="TQJ38" s="185"/>
      <c r="TQK38" s="186"/>
      <c r="TQL38" s="186"/>
      <c r="TQM38" s="186"/>
      <c r="TQN38" s="187"/>
      <c r="TQO38" s="188"/>
      <c r="TQP38" s="186"/>
      <c r="TQQ38" s="186"/>
      <c r="TQR38" s="196"/>
      <c r="TQS38" s="182"/>
      <c r="TQT38" s="183"/>
      <c r="TQU38" s="184"/>
      <c r="TQV38" s="185"/>
      <c r="TQW38" s="186"/>
      <c r="TQX38" s="186"/>
      <c r="TQY38" s="186"/>
      <c r="TQZ38" s="187"/>
      <c r="TRA38" s="188"/>
      <c r="TRB38" s="186"/>
      <c r="TRC38" s="186"/>
      <c r="TRD38" s="196"/>
      <c r="TRE38" s="182"/>
      <c r="TRF38" s="183"/>
      <c r="TRG38" s="184"/>
      <c r="TRH38" s="185"/>
      <c r="TRI38" s="186"/>
      <c r="TRJ38" s="186"/>
      <c r="TRK38" s="186"/>
      <c r="TRL38" s="187"/>
      <c r="TRM38" s="188"/>
      <c r="TRN38" s="186"/>
      <c r="TRO38" s="186"/>
      <c r="TRP38" s="196"/>
      <c r="TRQ38" s="182"/>
      <c r="TRR38" s="183"/>
      <c r="TRS38" s="184"/>
      <c r="TRT38" s="185"/>
      <c r="TRU38" s="186"/>
      <c r="TRV38" s="186"/>
      <c r="TRW38" s="186"/>
      <c r="TRX38" s="187"/>
      <c r="TRY38" s="188"/>
      <c r="TRZ38" s="186"/>
      <c r="TSA38" s="186"/>
      <c r="TSB38" s="196"/>
      <c r="TSC38" s="182"/>
      <c r="TSD38" s="183"/>
      <c r="TSE38" s="184"/>
      <c r="TSF38" s="185"/>
      <c r="TSG38" s="186"/>
      <c r="TSH38" s="186"/>
      <c r="TSI38" s="186"/>
      <c r="TSJ38" s="187"/>
      <c r="TSK38" s="188"/>
      <c r="TSL38" s="186"/>
      <c r="TSM38" s="186"/>
      <c r="TSN38" s="196"/>
      <c r="TSO38" s="182"/>
      <c r="TSP38" s="183"/>
      <c r="TSQ38" s="184"/>
      <c r="TSR38" s="185"/>
      <c r="TSS38" s="186"/>
      <c r="TST38" s="186"/>
      <c r="TSU38" s="186"/>
      <c r="TSV38" s="187"/>
      <c r="TSW38" s="188"/>
      <c r="TSX38" s="186"/>
      <c r="TSY38" s="186"/>
      <c r="TSZ38" s="196"/>
      <c r="TTA38" s="182"/>
      <c r="TTB38" s="183"/>
      <c r="TTC38" s="184"/>
      <c r="TTD38" s="185"/>
      <c r="TTE38" s="186"/>
      <c r="TTF38" s="186"/>
      <c r="TTG38" s="186"/>
      <c r="TTH38" s="187"/>
      <c r="TTI38" s="188"/>
      <c r="TTJ38" s="186"/>
      <c r="TTK38" s="186"/>
      <c r="TTL38" s="196"/>
      <c r="TTM38" s="182"/>
      <c r="TTN38" s="183"/>
      <c r="TTO38" s="184"/>
      <c r="TTP38" s="185"/>
      <c r="TTQ38" s="186"/>
      <c r="TTR38" s="186"/>
      <c r="TTS38" s="186"/>
      <c r="TTT38" s="187"/>
      <c r="TTU38" s="188"/>
      <c r="TTV38" s="186"/>
      <c r="TTW38" s="186"/>
      <c r="TTX38" s="196"/>
      <c r="TTY38" s="182"/>
      <c r="TTZ38" s="183"/>
      <c r="TUA38" s="184"/>
      <c r="TUB38" s="185"/>
      <c r="TUC38" s="186"/>
      <c r="TUD38" s="186"/>
      <c r="TUE38" s="186"/>
      <c r="TUF38" s="187"/>
      <c r="TUG38" s="188"/>
      <c r="TUH38" s="186"/>
      <c r="TUI38" s="186"/>
      <c r="TUJ38" s="196"/>
      <c r="TUK38" s="182"/>
      <c r="TUL38" s="183"/>
      <c r="TUM38" s="184"/>
      <c r="TUN38" s="185"/>
      <c r="TUO38" s="186"/>
      <c r="TUP38" s="186"/>
      <c r="TUQ38" s="186"/>
      <c r="TUR38" s="187"/>
      <c r="TUS38" s="188"/>
      <c r="TUT38" s="186"/>
      <c r="TUU38" s="186"/>
      <c r="TUV38" s="196"/>
      <c r="TUW38" s="182"/>
      <c r="TUX38" s="183"/>
      <c r="TUY38" s="184"/>
      <c r="TUZ38" s="185"/>
      <c r="TVA38" s="186"/>
      <c r="TVB38" s="186"/>
      <c r="TVC38" s="186"/>
      <c r="TVD38" s="187"/>
      <c r="TVE38" s="188"/>
      <c r="TVF38" s="186"/>
      <c r="TVG38" s="186"/>
      <c r="TVH38" s="196"/>
      <c r="TVI38" s="182"/>
      <c r="TVJ38" s="183"/>
      <c r="TVK38" s="184"/>
      <c r="TVL38" s="185"/>
      <c r="TVM38" s="186"/>
      <c r="TVN38" s="186"/>
      <c r="TVO38" s="186"/>
      <c r="TVP38" s="187"/>
      <c r="TVQ38" s="188"/>
      <c r="TVR38" s="186"/>
      <c r="TVS38" s="186"/>
      <c r="TVT38" s="196"/>
      <c r="TVU38" s="182"/>
      <c r="TVV38" s="183"/>
      <c r="TVW38" s="184"/>
      <c r="TVX38" s="185"/>
      <c r="TVY38" s="186"/>
      <c r="TVZ38" s="186"/>
      <c r="TWA38" s="186"/>
      <c r="TWB38" s="187"/>
      <c r="TWC38" s="188"/>
      <c r="TWD38" s="186"/>
      <c r="TWE38" s="186"/>
      <c r="TWF38" s="196"/>
      <c r="TWG38" s="182"/>
      <c r="TWH38" s="183"/>
      <c r="TWI38" s="184"/>
      <c r="TWJ38" s="185"/>
      <c r="TWK38" s="186"/>
      <c r="TWL38" s="186"/>
      <c r="TWM38" s="186"/>
      <c r="TWN38" s="187"/>
      <c r="TWO38" s="188"/>
      <c r="TWP38" s="186"/>
      <c r="TWQ38" s="186"/>
      <c r="TWR38" s="196"/>
      <c r="TWS38" s="182"/>
      <c r="TWT38" s="183"/>
      <c r="TWU38" s="184"/>
      <c r="TWV38" s="185"/>
      <c r="TWW38" s="186"/>
      <c r="TWX38" s="186"/>
      <c r="TWY38" s="186"/>
      <c r="TWZ38" s="187"/>
      <c r="TXA38" s="188"/>
      <c r="TXB38" s="186"/>
      <c r="TXC38" s="186"/>
      <c r="TXD38" s="196"/>
      <c r="TXE38" s="182"/>
      <c r="TXF38" s="183"/>
      <c r="TXG38" s="184"/>
      <c r="TXH38" s="185"/>
      <c r="TXI38" s="186"/>
      <c r="TXJ38" s="186"/>
      <c r="TXK38" s="186"/>
      <c r="TXL38" s="187"/>
      <c r="TXM38" s="188"/>
      <c r="TXN38" s="186"/>
      <c r="TXO38" s="186"/>
      <c r="TXP38" s="196"/>
      <c r="TXQ38" s="182"/>
      <c r="TXR38" s="183"/>
      <c r="TXS38" s="184"/>
      <c r="TXT38" s="185"/>
      <c r="TXU38" s="186"/>
      <c r="TXV38" s="186"/>
      <c r="TXW38" s="186"/>
      <c r="TXX38" s="187"/>
      <c r="TXY38" s="188"/>
      <c r="TXZ38" s="186"/>
      <c r="TYA38" s="186"/>
      <c r="TYB38" s="196"/>
      <c r="TYC38" s="182"/>
      <c r="TYD38" s="183"/>
      <c r="TYE38" s="184"/>
      <c r="TYF38" s="185"/>
      <c r="TYG38" s="186"/>
      <c r="TYH38" s="186"/>
      <c r="TYI38" s="186"/>
      <c r="TYJ38" s="187"/>
      <c r="TYK38" s="188"/>
      <c r="TYL38" s="186"/>
      <c r="TYM38" s="186"/>
      <c r="TYN38" s="196"/>
      <c r="TYO38" s="182"/>
      <c r="TYP38" s="183"/>
      <c r="TYQ38" s="184"/>
      <c r="TYR38" s="185"/>
      <c r="TYS38" s="186"/>
      <c r="TYT38" s="186"/>
      <c r="TYU38" s="186"/>
      <c r="TYV38" s="187"/>
      <c r="TYW38" s="188"/>
      <c r="TYX38" s="186"/>
      <c r="TYY38" s="186"/>
      <c r="TYZ38" s="196"/>
      <c r="TZA38" s="182"/>
      <c r="TZB38" s="183"/>
      <c r="TZC38" s="184"/>
      <c r="TZD38" s="185"/>
      <c r="TZE38" s="186"/>
      <c r="TZF38" s="186"/>
      <c r="TZG38" s="186"/>
      <c r="TZH38" s="187"/>
      <c r="TZI38" s="188"/>
      <c r="TZJ38" s="186"/>
      <c r="TZK38" s="186"/>
      <c r="TZL38" s="196"/>
      <c r="TZM38" s="182"/>
      <c r="TZN38" s="183"/>
      <c r="TZO38" s="184"/>
      <c r="TZP38" s="185"/>
      <c r="TZQ38" s="186"/>
      <c r="TZR38" s="186"/>
      <c r="TZS38" s="186"/>
      <c r="TZT38" s="187"/>
      <c r="TZU38" s="188"/>
      <c r="TZV38" s="186"/>
      <c r="TZW38" s="186"/>
      <c r="TZX38" s="196"/>
      <c r="TZY38" s="182"/>
      <c r="TZZ38" s="183"/>
      <c r="UAA38" s="184"/>
      <c r="UAB38" s="185"/>
      <c r="UAC38" s="186"/>
      <c r="UAD38" s="186"/>
      <c r="UAE38" s="186"/>
      <c r="UAF38" s="187"/>
      <c r="UAG38" s="188"/>
      <c r="UAH38" s="186"/>
      <c r="UAI38" s="186"/>
      <c r="UAJ38" s="196"/>
      <c r="UAK38" s="182"/>
      <c r="UAL38" s="183"/>
      <c r="UAM38" s="184"/>
      <c r="UAN38" s="185"/>
      <c r="UAO38" s="186"/>
      <c r="UAP38" s="186"/>
      <c r="UAQ38" s="186"/>
      <c r="UAR38" s="187"/>
      <c r="UAS38" s="188"/>
      <c r="UAT38" s="186"/>
      <c r="UAU38" s="186"/>
      <c r="UAV38" s="196"/>
      <c r="UAW38" s="182"/>
      <c r="UAX38" s="183"/>
      <c r="UAY38" s="184"/>
      <c r="UAZ38" s="185"/>
      <c r="UBA38" s="186"/>
      <c r="UBB38" s="186"/>
      <c r="UBC38" s="186"/>
      <c r="UBD38" s="187"/>
      <c r="UBE38" s="188"/>
      <c r="UBF38" s="186"/>
      <c r="UBG38" s="186"/>
      <c r="UBH38" s="196"/>
      <c r="UBI38" s="182"/>
      <c r="UBJ38" s="183"/>
      <c r="UBK38" s="184"/>
      <c r="UBL38" s="185"/>
      <c r="UBM38" s="186"/>
      <c r="UBN38" s="186"/>
      <c r="UBO38" s="186"/>
      <c r="UBP38" s="187"/>
      <c r="UBQ38" s="188"/>
      <c r="UBR38" s="186"/>
      <c r="UBS38" s="186"/>
      <c r="UBT38" s="196"/>
      <c r="UBU38" s="182"/>
      <c r="UBV38" s="183"/>
      <c r="UBW38" s="184"/>
      <c r="UBX38" s="185"/>
      <c r="UBY38" s="186"/>
      <c r="UBZ38" s="186"/>
      <c r="UCA38" s="186"/>
      <c r="UCB38" s="187"/>
      <c r="UCC38" s="188"/>
      <c r="UCD38" s="186"/>
      <c r="UCE38" s="186"/>
      <c r="UCF38" s="196"/>
      <c r="UCG38" s="182"/>
      <c r="UCH38" s="183"/>
      <c r="UCI38" s="184"/>
      <c r="UCJ38" s="185"/>
      <c r="UCK38" s="186"/>
      <c r="UCL38" s="186"/>
      <c r="UCM38" s="186"/>
      <c r="UCN38" s="187"/>
      <c r="UCO38" s="188"/>
      <c r="UCP38" s="186"/>
      <c r="UCQ38" s="186"/>
      <c r="UCR38" s="196"/>
      <c r="UCS38" s="182"/>
      <c r="UCT38" s="183"/>
      <c r="UCU38" s="184"/>
      <c r="UCV38" s="185"/>
      <c r="UCW38" s="186"/>
      <c r="UCX38" s="186"/>
      <c r="UCY38" s="186"/>
      <c r="UCZ38" s="187"/>
      <c r="UDA38" s="188"/>
      <c r="UDB38" s="186"/>
      <c r="UDC38" s="186"/>
      <c r="UDD38" s="196"/>
      <c r="UDE38" s="182"/>
      <c r="UDF38" s="183"/>
      <c r="UDG38" s="184"/>
      <c r="UDH38" s="185"/>
      <c r="UDI38" s="186"/>
      <c r="UDJ38" s="186"/>
      <c r="UDK38" s="186"/>
      <c r="UDL38" s="187"/>
      <c r="UDM38" s="188"/>
      <c r="UDN38" s="186"/>
      <c r="UDO38" s="186"/>
      <c r="UDP38" s="196"/>
      <c r="UDQ38" s="182"/>
      <c r="UDR38" s="183"/>
      <c r="UDS38" s="184"/>
      <c r="UDT38" s="185"/>
      <c r="UDU38" s="186"/>
      <c r="UDV38" s="186"/>
      <c r="UDW38" s="186"/>
      <c r="UDX38" s="187"/>
      <c r="UDY38" s="188"/>
      <c r="UDZ38" s="186"/>
      <c r="UEA38" s="186"/>
      <c r="UEB38" s="196"/>
      <c r="UEC38" s="182"/>
      <c r="UED38" s="183"/>
      <c r="UEE38" s="184"/>
      <c r="UEF38" s="185"/>
      <c r="UEG38" s="186"/>
      <c r="UEH38" s="186"/>
      <c r="UEI38" s="186"/>
      <c r="UEJ38" s="187"/>
      <c r="UEK38" s="188"/>
      <c r="UEL38" s="186"/>
      <c r="UEM38" s="186"/>
      <c r="UEN38" s="196"/>
      <c r="UEO38" s="182"/>
      <c r="UEP38" s="183"/>
      <c r="UEQ38" s="184"/>
      <c r="UER38" s="185"/>
      <c r="UES38" s="186"/>
      <c r="UET38" s="186"/>
      <c r="UEU38" s="186"/>
      <c r="UEV38" s="187"/>
      <c r="UEW38" s="188"/>
      <c r="UEX38" s="186"/>
      <c r="UEY38" s="186"/>
      <c r="UEZ38" s="196"/>
      <c r="UFA38" s="182"/>
      <c r="UFB38" s="183"/>
      <c r="UFC38" s="184"/>
      <c r="UFD38" s="185"/>
      <c r="UFE38" s="186"/>
      <c r="UFF38" s="186"/>
      <c r="UFG38" s="186"/>
      <c r="UFH38" s="187"/>
      <c r="UFI38" s="188"/>
      <c r="UFJ38" s="186"/>
      <c r="UFK38" s="186"/>
      <c r="UFL38" s="196"/>
      <c r="UFM38" s="182"/>
      <c r="UFN38" s="183"/>
      <c r="UFO38" s="184"/>
      <c r="UFP38" s="185"/>
      <c r="UFQ38" s="186"/>
      <c r="UFR38" s="186"/>
      <c r="UFS38" s="186"/>
      <c r="UFT38" s="187"/>
      <c r="UFU38" s="188"/>
      <c r="UFV38" s="186"/>
      <c r="UFW38" s="186"/>
      <c r="UFX38" s="196"/>
      <c r="UFY38" s="182"/>
      <c r="UFZ38" s="183"/>
      <c r="UGA38" s="184"/>
      <c r="UGB38" s="185"/>
      <c r="UGC38" s="186"/>
      <c r="UGD38" s="186"/>
      <c r="UGE38" s="186"/>
      <c r="UGF38" s="187"/>
      <c r="UGG38" s="188"/>
      <c r="UGH38" s="186"/>
      <c r="UGI38" s="186"/>
      <c r="UGJ38" s="196"/>
      <c r="UGK38" s="182"/>
      <c r="UGL38" s="183"/>
      <c r="UGM38" s="184"/>
      <c r="UGN38" s="185"/>
      <c r="UGO38" s="186"/>
      <c r="UGP38" s="186"/>
      <c r="UGQ38" s="186"/>
      <c r="UGR38" s="187"/>
      <c r="UGS38" s="188"/>
      <c r="UGT38" s="186"/>
      <c r="UGU38" s="186"/>
      <c r="UGV38" s="196"/>
      <c r="UGW38" s="182"/>
      <c r="UGX38" s="183"/>
      <c r="UGY38" s="184"/>
      <c r="UGZ38" s="185"/>
      <c r="UHA38" s="186"/>
      <c r="UHB38" s="186"/>
      <c r="UHC38" s="186"/>
      <c r="UHD38" s="187"/>
      <c r="UHE38" s="188"/>
      <c r="UHF38" s="186"/>
      <c r="UHG38" s="186"/>
      <c r="UHH38" s="196"/>
      <c r="UHI38" s="182"/>
      <c r="UHJ38" s="183"/>
      <c r="UHK38" s="184"/>
      <c r="UHL38" s="185"/>
      <c r="UHM38" s="186"/>
      <c r="UHN38" s="186"/>
      <c r="UHO38" s="186"/>
      <c r="UHP38" s="187"/>
      <c r="UHQ38" s="188"/>
      <c r="UHR38" s="186"/>
      <c r="UHS38" s="186"/>
      <c r="UHT38" s="196"/>
      <c r="UHU38" s="182"/>
      <c r="UHV38" s="183"/>
      <c r="UHW38" s="184"/>
      <c r="UHX38" s="185"/>
      <c r="UHY38" s="186"/>
      <c r="UHZ38" s="186"/>
      <c r="UIA38" s="186"/>
      <c r="UIB38" s="187"/>
      <c r="UIC38" s="188"/>
      <c r="UID38" s="186"/>
      <c r="UIE38" s="186"/>
      <c r="UIF38" s="196"/>
      <c r="UIG38" s="182"/>
      <c r="UIH38" s="183"/>
      <c r="UII38" s="184"/>
      <c r="UIJ38" s="185"/>
      <c r="UIK38" s="186"/>
      <c r="UIL38" s="186"/>
      <c r="UIM38" s="186"/>
      <c r="UIN38" s="187"/>
      <c r="UIO38" s="188"/>
      <c r="UIP38" s="186"/>
      <c r="UIQ38" s="186"/>
      <c r="UIR38" s="196"/>
      <c r="UIS38" s="182"/>
      <c r="UIT38" s="183"/>
      <c r="UIU38" s="184"/>
      <c r="UIV38" s="185"/>
      <c r="UIW38" s="186"/>
      <c r="UIX38" s="186"/>
      <c r="UIY38" s="186"/>
      <c r="UIZ38" s="187"/>
      <c r="UJA38" s="188"/>
      <c r="UJB38" s="186"/>
      <c r="UJC38" s="186"/>
      <c r="UJD38" s="196"/>
      <c r="UJE38" s="182"/>
      <c r="UJF38" s="183"/>
      <c r="UJG38" s="184"/>
      <c r="UJH38" s="185"/>
      <c r="UJI38" s="186"/>
      <c r="UJJ38" s="186"/>
      <c r="UJK38" s="186"/>
      <c r="UJL38" s="187"/>
      <c r="UJM38" s="188"/>
      <c r="UJN38" s="186"/>
      <c r="UJO38" s="186"/>
      <c r="UJP38" s="196"/>
      <c r="UJQ38" s="182"/>
      <c r="UJR38" s="183"/>
      <c r="UJS38" s="184"/>
      <c r="UJT38" s="185"/>
      <c r="UJU38" s="186"/>
      <c r="UJV38" s="186"/>
      <c r="UJW38" s="186"/>
      <c r="UJX38" s="187"/>
      <c r="UJY38" s="188"/>
      <c r="UJZ38" s="186"/>
      <c r="UKA38" s="186"/>
      <c r="UKB38" s="196"/>
      <c r="UKC38" s="182"/>
      <c r="UKD38" s="183"/>
      <c r="UKE38" s="184"/>
      <c r="UKF38" s="185"/>
      <c r="UKG38" s="186"/>
      <c r="UKH38" s="186"/>
      <c r="UKI38" s="186"/>
      <c r="UKJ38" s="187"/>
      <c r="UKK38" s="188"/>
      <c r="UKL38" s="186"/>
      <c r="UKM38" s="186"/>
      <c r="UKN38" s="196"/>
      <c r="UKO38" s="182"/>
      <c r="UKP38" s="183"/>
      <c r="UKQ38" s="184"/>
      <c r="UKR38" s="185"/>
      <c r="UKS38" s="186"/>
      <c r="UKT38" s="186"/>
      <c r="UKU38" s="186"/>
      <c r="UKV38" s="187"/>
      <c r="UKW38" s="188"/>
      <c r="UKX38" s="186"/>
      <c r="UKY38" s="186"/>
      <c r="UKZ38" s="196"/>
      <c r="ULA38" s="182"/>
      <c r="ULB38" s="183"/>
      <c r="ULC38" s="184"/>
      <c r="ULD38" s="185"/>
      <c r="ULE38" s="186"/>
      <c r="ULF38" s="186"/>
      <c r="ULG38" s="186"/>
      <c r="ULH38" s="187"/>
      <c r="ULI38" s="188"/>
      <c r="ULJ38" s="186"/>
      <c r="ULK38" s="186"/>
      <c r="ULL38" s="196"/>
      <c r="ULM38" s="182"/>
      <c r="ULN38" s="183"/>
      <c r="ULO38" s="184"/>
      <c r="ULP38" s="185"/>
      <c r="ULQ38" s="186"/>
      <c r="ULR38" s="186"/>
      <c r="ULS38" s="186"/>
      <c r="ULT38" s="187"/>
      <c r="ULU38" s="188"/>
      <c r="ULV38" s="186"/>
      <c r="ULW38" s="186"/>
      <c r="ULX38" s="196"/>
      <c r="ULY38" s="182"/>
      <c r="ULZ38" s="183"/>
      <c r="UMA38" s="184"/>
      <c r="UMB38" s="185"/>
      <c r="UMC38" s="186"/>
      <c r="UMD38" s="186"/>
      <c r="UME38" s="186"/>
      <c r="UMF38" s="187"/>
      <c r="UMG38" s="188"/>
      <c r="UMH38" s="186"/>
      <c r="UMI38" s="186"/>
      <c r="UMJ38" s="196"/>
      <c r="UMK38" s="182"/>
      <c r="UML38" s="183"/>
      <c r="UMM38" s="184"/>
      <c r="UMN38" s="185"/>
      <c r="UMO38" s="186"/>
      <c r="UMP38" s="186"/>
      <c r="UMQ38" s="186"/>
      <c r="UMR38" s="187"/>
      <c r="UMS38" s="188"/>
      <c r="UMT38" s="186"/>
      <c r="UMU38" s="186"/>
      <c r="UMV38" s="196"/>
      <c r="UMW38" s="182"/>
      <c r="UMX38" s="183"/>
      <c r="UMY38" s="184"/>
      <c r="UMZ38" s="185"/>
      <c r="UNA38" s="186"/>
      <c r="UNB38" s="186"/>
      <c r="UNC38" s="186"/>
      <c r="UND38" s="187"/>
      <c r="UNE38" s="188"/>
      <c r="UNF38" s="186"/>
      <c r="UNG38" s="186"/>
      <c r="UNH38" s="196"/>
      <c r="UNI38" s="182"/>
      <c r="UNJ38" s="183"/>
      <c r="UNK38" s="184"/>
      <c r="UNL38" s="185"/>
      <c r="UNM38" s="186"/>
      <c r="UNN38" s="186"/>
      <c r="UNO38" s="186"/>
      <c r="UNP38" s="187"/>
      <c r="UNQ38" s="188"/>
      <c r="UNR38" s="186"/>
      <c r="UNS38" s="186"/>
      <c r="UNT38" s="196"/>
      <c r="UNU38" s="182"/>
      <c r="UNV38" s="183"/>
      <c r="UNW38" s="184"/>
      <c r="UNX38" s="185"/>
      <c r="UNY38" s="186"/>
      <c r="UNZ38" s="186"/>
      <c r="UOA38" s="186"/>
      <c r="UOB38" s="187"/>
      <c r="UOC38" s="188"/>
      <c r="UOD38" s="186"/>
      <c r="UOE38" s="186"/>
      <c r="UOF38" s="196"/>
      <c r="UOG38" s="182"/>
      <c r="UOH38" s="183"/>
      <c r="UOI38" s="184"/>
      <c r="UOJ38" s="185"/>
      <c r="UOK38" s="186"/>
      <c r="UOL38" s="186"/>
      <c r="UOM38" s="186"/>
      <c r="UON38" s="187"/>
      <c r="UOO38" s="188"/>
      <c r="UOP38" s="186"/>
      <c r="UOQ38" s="186"/>
      <c r="UOR38" s="196"/>
      <c r="UOS38" s="182"/>
      <c r="UOT38" s="183"/>
      <c r="UOU38" s="184"/>
      <c r="UOV38" s="185"/>
      <c r="UOW38" s="186"/>
      <c r="UOX38" s="186"/>
      <c r="UOY38" s="186"/>
      <c r="UOZ38" s="187"/>
      <c r="UPA38" s="188"/>
      <c r="UPB38" s="186"/>
      <c r="UPC38" s="186"/>
      <c r="UPD38" s="196"/>
      <c r="UPE38" s="182"/>
      <c r="UPF38" s="183"/>
      <c r="UPG38" s="184"/>
      <c r="UPH38" s="185"/>
      <c r="UPI38" s="186"/>
      <c r="UPJ38" s="186"/>
      <c r="UPK38" s="186"/>
      <c r="UPL38" s="187"/>
      <c r="UPM38" s="188"/>
      <c r="UPN38" s="186"/>
      <c r="UPO38" s="186"/>
      <c r="UPP38" s="196"/>
      <c r="UPQ38" s="182"/>
      <c r="UPR38" s="183"/>
      <c r="UPS38" s="184"/>
      <c r="UPT38" s="185"/>
      <c r="UPU38" s="186"/>
      <c r="UPV38" s="186"/>
      <c r="UPW38" s="186"/>
      <c r="UPX38" s="187"/>
      <c r="UPY38" s="188"/>
      <c r="UPZ38" s="186"/>
      <c r="UQA38" s="186"/>
      <c r="UQB38" s="196"/>
      <c r="UQC38" s="182"/>
      <c r="UQD38" s="183"/>
      <c r="UQE38" s="184"/>
      <c r="UQF38" s="185"/>
      <c r="UQG38" s="186"/>
      <c r="UQH38" s="186"/>
      <c r="UQI38" s="186"/>
      <c r="UQJ38" s="187"/>
      <c r="UQK38" s="188"/>
      <c r="UQL38" s="186"/>
      <c r="UQM38" s="186"/>
      <c r="UQN38" s="196"/>
      <c r="UQO38" s="182"/>
      <c r="UQP38" s="183"/>
      <c r="UQQ38" s="184"/>
      <c r="UQR38" s="185"/>
      <c r="UQS38" s="186"/>
      <c r="UQT38" s="186"/>
      <c r="UQU38" s="186"/>
      <c r="UQV38" s="187"/>
      <c r="UQW38" s="188"/>
      <c r="UQX38" s="186"/>
      <c r="UQY38" s="186"/>
      <c r="UQZ38" s="196"/>
      <c r="URA38" s="182"/>
      <c r="URB38" s="183"/>
      <c r="URC38" s="184"/>
      <c r="URD38" s="185"/>
      <c r="URE38" s="186"/>
      <c r="URF38" s="186"/>
      <c r="URG38" s="186"/>
      <c r="URH38" s="187"/>
      <c r="URI38" s="188"/>
      <c r="URJ38" s="186"/>
      <c r="URK38" s="186"/>
      <c r="URL38" s="196"/>
      <c r="URM38" s="182"/>
      <c r="URN38" s="183"/>
      <c r="URO38" s="184"/>
      <c r="URP38" s="185"/>
      <c r="URQ38" s="186"/>
      <c r="URR38" s="186"/>
      <c r="URS38" s="186"/>
      <c r="URT38" s="187"/>
      <c r="URU38" s="188"/>
      <c r="URV38" s="186"/>
      <c r="URW38" s="186"/>
      <c r="URX38" s="196"/>
      <c r="URY38" s="182"/>
      <c r="URZ38" s="183"/>
      <c r="USA38" s="184"/>
      <c r="USB38" s="185"/>
      <c r="USC38" s="186"/>
      <c r="USD38" s="186"/>
      <c r="USE38" s="186"/>
      <c r="USF38" s="187"/>
      <c r="USG38" s="188"/>
      <c r="USH38" s="186"/>
      <c r="USI38" s="186"/>
      <c r="USJ38" s="196"/>
      <c r="USK38" s="182"/>
      <c r="USL38" s="183"/>
      <c r="USM38" s="184"/>
      <c r="USN38" s="185"/>
      <c r="USO38" s="186"/>
      <c r="USP38" s="186"/>
      <c r="USQ38" s="186"/>
      <c r="USR38" s="187"/>
      <c r="USS38" s="188"/>
      <c r="UST38" s="186"/>
      <c r="USU38" s="186"/>
      <c r="USV38" s="196"/>
      <c r="USW38" s="182"/>
      <c r="USX38" s="183"/>
      <c r="USY38" s="184"/>
      <c r="USZ38" s="185"/>
      <c r="UTA38" s="186"/>
      <c r="UTB38" s="186"/>
      <c r="UTC38" s="186"/>
      <c r="UTD38" s="187"/>
      <c r="UTE38" s="188"/>
      <c r="UTF38" s="186"/>
      <c r="UTG38" s="186"/>
      <c r="UTH38" s="196"/>
      <c r="UTI38" s="182"/>
      <c r="UTJ38" s="183"/>
      <c r="UTK38" s="184"/>
      <c r="UTL38" s="185"/>
      <c r="UTM38" s="186"/>
      <c r="UTN38" s="186"/>
      <c r="UTO38" s="186"/>
      <c r="UTP38" s="187"/>
      <c r="UTQ38" s="188"/>
      <c r="UTR38" s="186"/>
      <c r="UTS38" s="186"/>
      <c r="UTT38" s="196"/>
      <c r="UTU38" s="182"/>
      <c r="UTV38" s="183"/>
      <c r="UTW38" s="184"/>
      <c r="UTX38" s="185"/>
      <c r="UTY38" s="186"/>
      <c r="UTZ38" s="186"/>
      <c r="UUA38" s="186"/>
      <c r="UUB38" s="187"/>
      <c r="UUC38" s="188"/>
      <c r="UUD38" s="186"/>
      <c r="UUE38" s="186"/>
      <c r="UUF38" s="196"/>
      <c r="UUG38" s="182"/>
      <c r="UUH38" s="183"/>
      <c r="UUI38" s="184"/>
      <c r="UUJ38" s="185"/>
      <c r="UUK38" s="186"/>
      <c r="UUL38" s="186"/>
      <c r="UUM38" s="186"/>
      <c r="UUN38" s="187"/>
      <c r="UUO38" s="188"/>
      <c r="UUP38" s="186"/>
      <c r="UUQ38" s="186"/>
      <c r="UUR38" s="196"/>
      <c r="UUS38" s="182"/>
      <c r="UUT38" s="183"/>
      <c r="UUU38" s="184"/>
      <c r="UUV38" s="185"/>
      <c r="UUW38" s="186"/>
      <c r="UUX38" s="186"/>
      <c r="UUY38" s="186"/>
      <c r="UUZ38" s="187"/>
      <c r="UVA38" s="188"/>
      <c r="UVB38" s="186"/>
      <c r="UVC38" s="186"/>
      <c r="UVD38" s="196"/>
      <c r="UVE38" s="182"/>
      <c r="UVF38" s="183"/>
      <c r="UVG38" s="184"/>
      <c r="UVH38" s="185"/>
      <c r="UVI38" s="186"/>
      <c r="UVJ38" s="186"/>
      <c r="UVK38" s="186"/>
      <c r="UVL38" s="187"/>
      <c r="UVM38" s="188"/>
      <c r="UVN38" s="186"/>
      <c r="UVO38" s="186"/>
      <c r="UVP38" s="196"/>
      <c r="UVQ38" s="182"/>
      <c r="UVR38" s="183"/>
      <c r="UVS38" s="184"/>
      <c r="UVT38" s="185"/>
      <c r="UVU38" s="186"/>
      <c r="UVV38" s="186"/>
      <c r="UVW38" s="186"/>
      <c r="UVX38" s="187"/>
      <c r="UVY38" s="188"/>
      <c r="UVZ38" s="186"/>
      <c r="UWA38" s="186"/>
      <c r="UWB38" s="196"/>
      <c r="UWC38" s="182"/>
      <c r="UWD38" s="183"/>
      <c r="UWE38" s="184"/>
      <c r="UWF38" s="185"/>
      <c r="UWG38" s="186"/>
      <c r="UWH38" s="186"/>
      <c r="UWI38" s="186"/>
      <c r="UWJ38" s="187"/>
      <c r="UWK38" s="188"/>
      <c r="UWL38" s="186"/>
      <c r="UWM38" s="186"/>
      <c r="UWN38" s="196"/>
      <c r="UWO38" s="182"/>
      <c r="UWP38" s="183"/>
      <c r="UWQ38" s="184"/>
      <c r="UWR38" s="185"/>
      <c r="UWS38" s="186"/>
      <c r="UWT38" s="186"/>
      <c r="UWU38" s="186"/>
      <c r="UWV38" s="187"/>
      <c r="UWW38" s="188"/>
      <c r="UWX38" s="186"/>
      <c r="UWY38" s="186"/>
      <c r="UWZ38" s="196"/>
      <c r="UXA38" s="182"/>
      <c r="UXB38" s="183"/>
      <c r="UXC38" s="184"/>
      <c r="UXD38" s="185"/>
      <c r="UXE38" s="186"/>
      <c r="UXF38" s="186"/>
      <c r="UXG38" s="186"/>
      <c r="UXH38" s="187"/>
      <c r="UXI38" s="188"/>
      <c r="UXJ38" s="186"/>
      <c r="UXK38" s="186"/>
      <c r="UXL38" s="196"/>
      <c r="UXM38" s="182"/>
      <c r="UXN38" s="183"/>
      <c r="UXO38" s="184"/>
      <c r="UXP38" s="185"/>
      <c r="UXQ38" s="186"/>
      <c r="UXR38" s="186"/>
      <c r="UXS38" s="186"/>
      <c r="UXT38" s="187"/>
      <c r="UXU38" s="188"/>
      <c r="UXV38" s="186"/>
      <c r="UXW38" s="186"/>
      <c r="UXX38" s="196"/>
      <c r="UXY38" s="182"/>
      <c r="UXZ38" s="183"/>
      <c r="UYA38" s="184"/>
      <c r="UYB38" s="185"/>
      <c r="UYC38" s="186"/>
      <c r="UYD38" s="186"/>
      <c r="UYE38" s="186"/>
      <c r="UYF38" s="187"/>
      <c r="UYG38" s="188"/>
      <c r="UYH38" s="186"/>
      <c r="UYI38" s="186"/>
      <c r="UYJ38" s="196"/>
      <c r="UYK38" s="182"/>
      <c r="UYL38" s="183"/>
      <c r="UYM38" s="184"/>
      <c r="UYN38" s="185"/>
      <c r="UYO38" s="186"/>
      <c r="UYP38" s="186"/>
      <c r="UYQ38" s="186"/>
      <c r="UYR38" s="187"/>
      <c r="UYS38" s="188"/>
      <c r="UYT38" s="186"/>
      <c r="UYU38" s="186"/>
      <c r="UYV38" s="196"/>
      <c r="UYW38" s="182"/>
      <c r="UYX38" s="183"/>
      <c r="UYY38" s="184"/>
      <c r="UYZ38" s="185"/>
      <c r="UZA38" s="186"/>
      <c r="UZB38" s="186"/>
      <c r="UZC38" s="186"/>
      <c r="UZD38" s="187"/>
      <c r="UZE38" s="188"/>
      <c r="UZF38" s="186"/>
      <c r="UZG38" s="186"/>
      <c r="UZH38" s="196"/>
      <c r="UZI38" s="182"/>
      <c r="UZJ38" s="183"/>
      <c r="UZK38" s="184"/>
      <c r="UZL38" s="185"/>
      <c r="UZM38" s="186"/>
      <c r="UZN38" s="186"/>
      <c r="UZO38" s="186"/>
      <c r="UZP38" s="187"/>
      <c r="UZQ38" s="188"/>
      <c r="UZR38" s="186"/>
      <c r="UZS38" s="186"/>
      <c r="UZT38" s="196"/>
      <c r="UZU38" s="182"/>
      <c r="UZV38" s="183"/>
      <c r="UZW38" s="184"/>
      <c r="UZX38" s="185"/>
      <c r="UZY38" s="186"/>
      <c r="UZZ38" s="186"/>
      <c r="VAA38" s="186"/>
      <c r="VAB38" s="187"/>
      <c r="VAC38" s="188"/>
      <c r="VAD38" s="186"/>
      <c r="VAE38" s="186"/>
      <c r="VAF38" s="196"/>
      <c r="VAG38" s="182"/>
      <c r="VAH38" s="183"/>
      <c r="VAI38" s="184"/>
      <c r="VAJ38" s="185"/>
      <c r="VAK38" s="186"/>
      <c r="VAL38" s="186"/>
      <c r="VAM38" s="186"/>
      <c r="VAN38" s="187"/>
      <c r="VAO38" s="188"/>
      <c r="VAP38" s="186"/>
      <c r="VAQ38" s="186"/>
      <c r="VAR38" s="196"/>
      <c r="VAS38" s="182"/>
      <c r="VAT38" s="183"/>
      <c r="VAU38" s="184"/>
      <c r="VAV38" s="185"/>
      <c r="VAW38" s="186"/>
      <c r="VAX38" s="186"/>
      <c r="VAY38" s="186"/>
      <c r="VAZ38" s="187"/>
      <c r="VBA38" s="188"/>
      <c r="VBB38" s="186"/>
      <c r="VBC38" s="186"/>
      <c r="VBD38" s="196"/>
      <c r="VBE38" s="182"/>
      <c r="VBF38" s="183"/>
      <c r="VBG38" s="184"/>
      <c r="VBH38" s="185"/>
      <c r="VBI38" s="186"/>
      <c r="VBJ38" s="186"/>
      <c r="VBK38" s="186"/>
      <c r="VBL38" s="187"/>
      <c r="VBM38" s="188"/>
      <c r="VBN38" s="186"/>
      <c r="VBO38" s="186"/>
      <c r="VBP38" s="196"/>
      <c r="VBQ38" s="182"/>
      <c r="VBR38" s="183"/>
      <c r="VBS38" s="184"/>
      <c r="VBT38" s="185"/>
      <c r="VBU38" s="186"/>
      <c r="VBV38" s="186"/>
      <c r="VBW38" s="186"/>
      <c r="VBX38" s="187"/>
      <c r="VBY38" s="188"/>
      <c r="VBZ38" s="186"/>
      <c r="VCA38" s="186"/>
      <c r="VCB38" s="196"/>
      <c r="VCC38" s="182"/>
      <c r="VCD38" s="183"/>
      <c r="VCE38" s="184"/>
      <c r="VCF38" s="185"/>
      <c r="VCG38" s="186"/>
      <c r="VCH38" s="186"/>
      <c r="VCI38" s="186"/>
      <c r="VCJ38" s="187"/>
      <c r="VCK38" s="188"/>
      <c r="VCL38" s="186"/>
      <c r="VCM38" s="186"/>
      <c r="VCN38" s="196"/>
      <c r="VCO38" s="182"/>
      <c r="VCP38" s="183"/>
      <c r="VCQ38" s="184"/>
      <c r="VCR38" s="185"/>
      <c r="VCS38" s="186"/>
      <c r="VCT38" s="186"/>
      <c r="VCU38" s="186"/>
      <c r="VCV38" s="187"/>
      <c r="VCW38" s="188"/>
      <c r="VCX38" s="186"/>
      <c r="VCY38" s="186"/>
      <c r="VCZ38" s="196"/>
      <c r="VDA38" s="182"/>
      <c r="VDB38" s="183"/>
      <c r="VDC38" s="184"/>
      <c r="VDD38" s="185"/>
      <c r="VDE38" s="186"/>
      <c r="VDF38" s="186"/>
      <c r="VDG38" s="186"/>
      <c r="VDH38" s="187"/>
      <c r="VDI38" s="188"/>
      <c r="VDJ38" s="186"/>
      <c r="VDK38" s="186"/>
      <c r="VDL38" s="196"/>
      <c r="VDM38" s="182"/>
      <c r="VDN38" s="183"/>
      <c r="VDO38" s="184"/>
      <c r="VDP38" s="185"/>
      <c r="VDQ38" s="186"/>
      <c r="VDR38" s="186"/>
      <c r="VDS38" s="186"/>
      <c r="VDT38" s="187"/>
      <c r="VDU38" s="188"/>
      <c r="VDV38" s="186"/>
      <c r="VDW38" s="186"/>
      <c r="VDX38" s="196"/>
      <c r="VDY38" s="182"/>
      <c r="VDZ38" s="183"/>
      <c r="VEA38" s="184"/>
      <c r="VEB38" s="185"/>
      <c r="VEC38" s="186"/>
      <c r="VED38" s="186"/>
      <c r="VEE38" s="186"/>
      <c r="VEF38" s="187"/>
      <c r="VEG38" s="188"/>
      <c r="VEH38" s="186"/>
      <c r="VEI38" s="186"/>
      <c r="VEJ38" s="196"/>
      <c r="VEK38" s="182"/>
      <c r="VEL38" s="183"/>
      <c r="VEM38" s="184"/>
      <c r="VEN38" s="185"/>
      <c r="VEO38" s="186"/>
      <c r="VEP38" s="186"/>
      <c r="VEQ38" s="186"/>
      <c r="VER38" s="187"/>
      <c r="VES38" s="188"/>
      <c r="VET38" s="186"/>
      <c r="VEU38" s="186"/>
      <c r="VEV38" s="196"/>
      <c r="VEW38" s="182"/>
      <c r="VEX38" s="183"/>
      <c r="VEY38" s="184"/>
      <c r="VEZ38" s="185"/>
      <c r="VFA38" s="186"/>
      <c r="VFB38" s="186"/>
      <c r="VFC38" s="186"/>
      <c r="VFD38" s="187"/>
      <c r="VFE38" s="188"/>
      <c r="VFF38" s="186"/>
      <c r="VFG38" s="186"/>
      <c r="VFH38" s="196"/>
      <c r="VFI38" s="182"/>
      <c r="VFJ38" s="183"/>
      <c r="VFK38" s="184"/>
      <c r="VFL38" s="185"/>
      <c r="VFM38" s="186"/>
      <c r="VFN38" s="186"/>
      <c r="VFO38" s="186"/>
      <c r="VFP38" s="187"/>
      <c r="VFQ38" s="188"/>
      <c r="VFR38" s="186"/>
      <c r="VFS38" s="186"/>
      <c r="VFT38" s="196"/>
      <c r="VFU38" s="182"/>
      <c r="VFV38" s="183"/>
      <c r="VFW38" s="184"/>
      <c r="VFX38" s="185"/>
      <c r="VFY38" s="186"/>
      <c r="VFZ38" s="186"/>
      <c r="VGA38" s="186"/>
      <c r="VGB38" s="187"/>
      <c r="VGC38" s="188"/>
      <c r="VGD38" s="186"/>
      <c r="VGE38" s="186"/>
      <c r="VGF38" s="196"/>
      <c r="VGG38" s="182"/>
      <c r="VGH38" s="183"/>
      <c r="VGI38" s="184"/>
      <c r="VGJ38" s="185"/>
      <c r="VGK38" s="186"/>
      <c r="VGL38" s="186"/>
      <c r="VGM38" s="186"/>
      <c r="VGN38" s="187"/>
      <c r="VGO38" s="188"/>
      <c r="VGP38" s="186"/>
      <c r="VGQ38" s="186"/>
      <c r="VGR38" s="196"/>
      <c r="VGS38" s="182"/>
      <c r="VGT38" s="183"/>
      <c r="VGU38" s="184"/>
      <c r="VGV38" s="185"/>
      <c r="VGW38" s="186"/>
      <c r="VGX38" s="186"/>
      <c r="VGY38" s="186"/>
      <c r="VGZ38" s="187"/>
      <c r="VHA38" s="188"/>
      <c r="VHB38" s="186"/>
      <c r="VHC38" s="186"/>
      <c r="VHD38" s="196"/>
      <c r="VHE38" s="182"/>
      <c r="VHF38" s="183"/>
      <c r="VHG38" s="184"/>
      <c r="VHH38" s="185"/>
      <c r="VHI38" s="186"/>
      <c r="VHJ38" s="186"/>
      <c r="VHK38" s="186"/>
      <c r="VHL38" s="187"/>
      <c r="VHM38" s="188"/>
      <c r="VHN38" s="186"/>
      <c r="VHO38" s="186"/>
      <c r="VHP38" s="196"/>
      <c r="VHQ38" s="182"/>
      <c r="VHR38" s="183"/>
      <c r="VHS38" s="184"/>
      <c r="VHT38" s="185"/>
      <c r="VHU38" s="186"/>
      <c r="VHV38" s="186"/>
      <c r="VHW38" s="186"/>
      <c r="VHX38" s="187"/>
      <c r="VHY38" s="188"/>
      <c r="VHZ38" s="186"/>
      <c r="VIA38" s="186"/>
      <c r="VIB38" s="196"/>
      <c r="VIC38" s="182"/>
      <c r="VID38" s="183"/>
      <c r="VIE38" s="184"/>
      <c r="VIF38" s="185"/>
      <c r="VIG38" s="186"/>
      <c r="VIH38" s="186"/>
      <c r="VII38" s="186"/>
      <c r="VIJ38" s="187"/>
      <c r="VIK38" s="188"/>
      <c r="VIL38" s="186"/>
      <c r="VIM38" s="186"/>
      <c r="VIN38" s="196"/>
      <c r="VIO38" s="182"/>
      <c r="VIP38" s="183"/>
      <c r="VIQ38" s="184"/>
      <c r="VIR38" s="185"/>
      <c r="VIS38" s="186"/>
      <c r="VIT38" s="186"/>
      <c r="VIU38" s="186"/>
      <c r="VIV38" s="187"/>
      <c r="VIW38" s="188"/>
      <c r="VIX38" s="186"/>
      <c r="VIY38" s="186"/>
      <c r="VIZ38" s="196"/>
      <c r="VJA38" s="182"/>
      <c r="VJB38" s="183"/>
      <c r="VJC38" s="184"/>
      <c r="VJD38" s="185"/>
      <c r="VJE38" s="186"/>
      <c r="VJF38" s="186"/>
      <c r="VJG38" s="186"/>
      <c r="VJH38" s="187"/>
      <c r="VJI38" s="188"/>
      <c r="VJJ38" s="186"/>
      <c r="VJK38" s="186"/>
      <c r="VJL38" s="196"/>
      <c r="VJM38" s="182"/>
      <c r="VJN38" s="183"/>
      <c r="VJO38" s="184"/>
      <c r="VJP38" s="185"/>
      <c r="VJQ38" s="186"/>
      <c r="VJR38" s="186"/>
      <c r="VJS38" s="186"/>
      <c r="VJT38" s="187"/>
      <c r="VJU38" s="188"/>
      <c r="VJV38" s="186"/>
      <c r="VJW38" s="186"/>
      <c r="VJX38" s="196"/>
      <c r="VJY38" s="182"/>
      <c r="VJZ38" s="183"/>
      <c r="VKA38" s="184"/>
      <c r="VKB38" s="185"/>
      <c r="VKC38" s="186"/>
      <c r="VKD38" s="186"/>
      <c r="VKE38" s="186"/>
      <c r="VKF38" s="187"/>
      <c r="VKG38" s="188"/>
      <c r="VKH38" s="186"/>
      <c r="VKI38" s="186"/>
      <c r="VKJ38" s="196"/>
      <c r="VKK38" s="182"/>
      <c r="VKL38" s="183"/>
      <c r="VKM38" s="184"/>
      <c r="VKN38" s="185"/>
      <c r="VKO38" s="186"/>
      <c r="VKP38" s="186"/>
      <c r="VKQ38" s="186"/>
      <c r="VKR38" s="187"/>
      <c r="VKS38" s="188"/>
      <c r="VKT38" s="186"/>
      <c r="VKU38" s="186"/>
      <c r="VKV38" s="196"/>
      <c r="VKW38" s="182"/>
      <c r="VKX38" s="183"/>
      <c r="VKY38" s="184"/>
      <c r="VKZ38" s="185"/>
      <c r="VLA38" s="186"/>
      <c r="VLB38" s="186"/>
      <c r="VLC38" s="186"/>
      <c r="VLD38" s="187"/>
      <c r="VLE38" s="188"/>
      <c r="VLF38" s="186"/>
      <c r="VLG38" s="186"/>
      <c r="VLH38" s="196"/>
      <c r="VLI38" s="182"/>
      <c r="VLJ38" s="183"/>
      <c r="VLK38" s="184"/>
      <c r="VLL38" s="185"/>
      <c r="VLM38" s="186"/>
      <c r="VLN38" s="186"/>
      <c r="VLO38" s="186"/>
      <c r="VLP38" s="187"/>
      <c r="VLQ38" s="188"/>
      <c r="VLR38" s="186"/>
      <c r="VLS38" s="186"/>
      <c r="VLT38" s="196"/>
      <c r="VLU38" s="182"/>
      <c r="VLV38" s="183"/>
      <c r="VLW38" s="184"/>
      <c r="VLX38" s="185"/>
      <c r="VLY38" s="186"/>
      <c r="VLZ38" s="186"/>
      <c r="VMA38" s="186"/>
      <c r="VMB38" s="187"/>
      <c r="VMC38" s="188"/>
      <c r="VMD38" s="186"/>
      <c r="VME38" s="186"/>
      <c r="VMF38" s="196"/>
      <c r="VMG38" s="182"/>
      <c r="VMH38" s="183"/>
      <c r="VMI38" s="184"/>
      <c r="VMJ38" s="185"/>
      <c r="VMK38" s="186"/>
      <c r="VML38" s="186"/>
      <c r="VMM38" s="186"/>
      <c r="VMN38" s="187"/>
      <c r="VMO38" s="188"/>
      <c r="VMP38" s="186"/>
      <c r="VMQ38" s="186"/>
      <c r="VMR38" s="196"/>
      <c r="VMS38" s="182"/>
      <c r="VMT38" s="183"/>
      <c r="VMU38" s="184"/>
      <c r="VMV38" s="185"/>
      <c r="VMW38" s="186"/>
      <c r="VMX38" s="186"/>
      <c r="VMY38" s="186"/>
      <c r="VMZ38" s="187"/>
      <c r="VNA38" s="188"/>
      <c r="VNB38" s="186"/>
      <c r="VNC38" s="186"/>
      <c r="VND38" s="196"/>
      <c r="VNE38" s="182"/>
      <c r="VNF38" s="183"/>
      <c r="VNG38" s="184"/>
      <c r="VNH38" s="185"/>
      <c r="VNI38" s="186"/>
      <c r="VNJ38" s="186"/>
      <c r="VNK38" s="186"/>
      <c r="VNL38" s="187"/>
      <c r="VNM38" s="188"/>
      <c r="VNN38" s="186"/>
      <c r="VNO38" s="186"/>
      <c r="VNP38" s="196"/>
      <c r="VNQ38" s="182"/>
      <c r="VNR38" s="183"/>
      <c r="VNS38" s="184"/>
      <c r="VNT38" s="185"/>
      <c r="VNU38" s="186"/>
      <c r="VNV38" s="186"/>
      <c r="VNW38" s="186"/>
      <c r="VNX38" s="187"/>
      <c r="VNY38" s="188"/>
      <c r="VNZ38" s="186"/>
      <c r="VOA38" s="186"/>
      <c r="VOB38" s="196"/>
      <c r="VOC38" s="182"/>
      <c r="VOD38" s="183"/>
      <c r="VOE38" s="184"/>
      <c r="VOF38" s="185"/>
      <c r="VOG38" s="186"/>
      <c r="VOH38" s="186"/>
      <c r="VOI38" s="186"/>
      <c r="VOJ38" s="187"/>
      <c r="VOK38" s="188"/>
      <c r="VOL38" s="186"/>
      <c r="VOM38" s="186"/>
      <c r="VON38" s="196"/>
      <c r="VOO38" s="182"/>
      <c r="VOP38" s="183"/>
      <c r="VOQ38" s="184"/>
      <c r="VOR38" s="185"/>
      <c r="VOS38" s="186"/>
      <c r="VOT38" s="186"/>
      <c r="VOU38" s="186"/>
      <c r="VOV38" s="187"/>
      <c r="VOW38" s="188"/>
      <c r="VOX38" s="186"/>
      <c r="VOY38" s="186"/>
      <c r="VOZ38" s="196"/>
      <c r="VPA38" s="182"/>
      <c r="VPB38" s="183"/>
      <c r="VPC38" s="184"/>
      <c r="VPD38" s="185"/>
      <c r="VPE38" s="186"/>
      <c r="VPF38" s="186"/>
      <c r="VPG38" s="186"/>
      <c r="VPH38" s="187"/>
      <c r="VPI38" s="188"/>
      <c r="VPJ38" s="186"/>
      <c r="VPK38" s="186"/>
      <c r="VPL38" s="196"/>
      <c r="VPM38" s="182"/>
      <c r="VPN38" s="183"/>
      <c r="VPO38" s="184"/>
      <c r="VPP38" s="185"/>
      <c r="VPQ38" s="186"/>
      <c r="VPR38" s="186"/>
      <c r="VPS38" s="186"/>
      <c r="VPT38" s="187"/>
      <c r="VPU38" s="188"/>
      <c r="VPV38" s="186"/>
      <c r="VPW38" s="186"/>
      <c r="VPX38" s="196"/>
      <c r="VPY38" s="182"/>
      <c r="VPZ38" s="183"/>
      <c r="VQA38" s="184"/>
      <c r="VQB38" s="185"/>
      <c r="VQC38" s="186"/>
      <c r="VQD38" s="186"/>
      <c r="VQE38" s="186"/>
      <c r="VQF38" s="187"/>
      <c r="VQG38" s="188"/>
      <c r="VQH38" s="186"/>
      <c r="VQI38" s="186"/>
      <c r="VQJ38" s="196"/>
      <c r="VQK38" s="182"/>
      <c r="VQL38" s="183"/>
      <c r="VQM38" s="184"/>
      <c r="VQN38" s="185"/>
      <c r="VQO38" s="186"/>
      <c r="VQP38" s="186"/>
      <c r="VQQ38" s="186"/>
      <c r="VQR38" s="187"/>
      <c r="VQS38" s="188"/>
      <c r="VQT38" s="186"/>
      <c r="VQU38" s="186"/>
      <c r="VQV38" s="196"/>
      <c r="VQW38" s="182"/>
      <c r="VQX38" s="183"/>
      <c r="VQY38" s="184"/>
      <c r="VQZ38" s="185"/>
      <c r="VRA38" s="186"/>
      <c r="VRB38" s="186"/>
      <c r="VRC38" s="186"/>
      <c r="VRD38" s="187"/>
      <c r="VRE38" s="188"/>
      <c r="VRF38" s="186"/>
      <c r="VRG38" s="186"/>
      <c r="VRH38" s="196"/>
      <c r="VRI38" s="182"/>
      <c r="VRJ38" s="183"/>
      <c r="VRK38" s="184"/>
      <c r="VRL38" s="185"/>
      <c r="VRM38" s="186"/>
      <c r="VRN38" s="186"/>
      <c r="VRO38" s="186"/>
      <c r="VRP38" s="187"/>
      <c r="VRQ38" s="188"/>
      <c r="VRR38" s="186"/>
      <c r="VRS38" s="186"/>
      <c r="VRT38" s="196"/>
      <c r="VRU38" s="182"/>
      <c r="VRV38" s="183"/>
      <c r="VRW38" s="184"/>
      <c r="VRX38" s="185"/>
      <c r="VRY38" s="186"/>
      <c r="VRZ38" s="186"/>
      <c r="VSA38" s="186"/>
      <c r="VSB38" s="187"/>
      <c r="VSC38" s="188"/>
      <c r="VSD38" s="186"/>
      <c r="VSE38" s="186"/>
      <c r="VSF38" s="196"/>
      <c r="VSG38" s="182"/>
      <c r="VSH38" s="183"/>
      <c r="VSI38" s="184"/>
      <c r="VSJ38" s="185"/>
      <c r="VSK38" s="186"/>
      <c r="VSL38" s="186"/>
      <c r="VSM38" s="186"/>
      <c r="VSN38" s="187"/>
      <c r="VSO38" s="188"/>
      <c r="VSP38" s="186"/>
      <c r="VSQ38" s="186"/>
      <c r="VSR38" s="196"/>
      <c r="VSS38" s="182"/>
      <c r="VST38" s="183"/>
      <c r="VSU38" s="184"/>
      <c r="VSV38" s="185"/>
      <c r="VSW38" s="186"/>
      <c r="VSX38" s="186"/>
      <c r="VSY38" s="186"/>
      <c r="VSZ38" s="187"/>
      <c r="VTA38" s="188"/>
      <c r="VTB38" s="186"/>
      <c r="VTC38" s="186"/>
      <c r="VTD38" s="196"/>
      <c r="VTE38" s="182"/>
      <c r="VTF38" s="183"/>
      <c r="VTG38" s="184"/>
      <c r="VTH38" s="185"/>
      <c r="VTI38" s="186"/>
      <c r="VTJ38" s="186"/>
      <c r="VTK38" s="186"/>
      <c r="VTL38" s="187"/>
      <c r="VTM38" s="188"/>
      <c r="VTN38" s="186"/>
      <c r="VTO38" s="186"/>
      <c r="VTP38" s="196"/>
      <c r="VTQ38" s="182"/>
      <c r="VTR38" s="183"/>
      <c r="VTS38" s="184"/>
      <c r="VTT38" s="185"/>
      <c r="VTU38" s="186"/>
      <c r="VTV38" s="186"/>
      <c r="VTW38" s="186"/>
      <c r="VTX38" s="187"/>
      <c r="VTY38" s="188"/>
      <c r="VTZ38" s="186"/>
      <c r="VUA38" s="186"/>
      <c r="VUB38" s="196"/>
      <c r="VUC38" s="182"/>
      <c r="VUD38" s="183"/>
      <c r="VUE38" s="184"/>
      <c r="VUF38" s="185"/>
      <c r="VUG38" s="186"/>
      <c r="VUH38" s="186"/>
      <c r="VUI38" s="186"/>
      <c r="VUJ38" s="187"/>
      <c r="VUK38" s="188"/>
      <c r="VUL38" s="186"/>
      <c r="VUM38" s="186"/>
      <c r="VUN38" s="196"/>
      <c r="VUO38" s="182"/>
      <c r="VUP38" s="183"/>
      <c r="VUQ38" s="184"/>
      <c r="VUR38" s="185"/>
      <c r="VUS38" s="186"/>
      <c r="VUT38" s="186"/>
      <c r="VUU38" s="186"/>
      <c r="VUV38" s="187"/>
      <c r="VUW38" s="188"/>
      <c r="VUX38" s="186"/>
      <c r="VUY38" s="186"/>
      <c r="VUZ38" s="196"/>
      <c r="VVA38" s="182"/>
      <c r="VVB38" s="183"/>
      <c r="VVC38" s="184"/>
      <c r="VVD38" s="185"/>
      <c r="VVE38" s="186"/>
      <c r="VVF38" s="186"/>
      <c r="VVG38" s="186"/>
      <c r="VVH38" s="187"/>
      <c r="VVI38" s="188"/>
      <c r="VVJ38" s="186"/>
      <c r="VVK38" s="186"/>
      <c r="VVL38" s="196"/>
      <c r="VVM38" s="182"/>
      <c r="VVN38" s="183"/>
      <c r="VVO38" s="184"/>
      <c r="VVP38" s="185"/>
      <c r="VVQ38" s="186"/>
      <c r="VVR38" s="186"/>
      <c r="VVS38" s="186"/>
      <c r="VVT38" s="187"/>
      <c r="VVU38" s="188"/>
      <c r="VVV38" s="186"/>
      <c r="VVW38" s="186"/>
      <c r="VVX38" s="196"/>
      <c r="VVY38" s="182"/>
      <c r="VVZ38" s="183"/>
      <c r="VWA38" s="184"/>
      <c r="VWB38" s="185"/>
      <c r="VWC38" s="186"/>
      <c r="VWD38" s="186"/>
      <c r="VWE38" s="186"/>
      <c r="VWF38" s="187"/>
      <c r="VWG38" s="188"/>
      <c r="VWH38" s="186"/>
      <c r="VWI38" s="186"/>
      <c r="VWJ38" s="196"/>
      <c r="VWK38" s="182"/>
      <c r="VWL38" s="183"/>
      <c r="VWM38" s="184"/>
      <c r="VWN38" s="185"/>
      <c r="VWO38" s="186"/>
      <c r="VWP38" s="186"/>
      <c r="VWQ38" s="186"/>
      <c r="VWR38" s="187"/>
      <c r="VWS38" s="188"/>
      <c r="VWT38" s="186"/>
      <c r="VWU38" s="186"/>
      <c r="VWV38" s="196"/>
      <c r="VWW38" s="182"/>
      <c r="VWX38" s="183"/>
      <c r="VWY38" s="184"/>
      <c r="VWZ38" s="185"/>
      <c r="VXA38" s="186"/>
      <c r="VXB38" s="186"/>
      <c r="VXC38" s="186"/>
      <c r="VXD38" s="187"/>
      <c r="VXE38" s="188"/>
      <c r="VXF38" s="186"/>
      <c r="VXG38" s="186"/>
      <c r="VXH38" s="196"/>
      <c r="VXI38" s="182"/>
      <c r="VXJ38" s="183"/>
      <c r="VXK38" s="184"/>
      <c r="VXL38" s="185"/>
      <c r="VXM38" s="186"/>
      <c r="VXN38" s="186"/>
      <c r="VXO38" s="186"/>
      <c r="VXP38" s="187"/>
      <c r="VXQ38" s="188"/>
      <c r="VXR38" s="186"/>
      <c r="VXS38" s="186"/>
      <c r="VXT38" s="196"/>
      <c r="VXU38" s="182"/>
      <c r="VXV38" s="183"/>
      <c r="VXW38" s="184"/>
      <c r="VXX38" s="185"/>
      <c r="VXY38" s="186"/>
      <c r="VXZ38" s="186"/>
      <c r="VYA38" s="186"/>
      <c r="VYB38" s="187"/>
      <c r="VYC38" s="188"/>
      <c r="VYD38" s="186"/>
      <c r="VYE38" s="186"/>
      <c r="VYF38" s="196"/>
      <c r="VYG38" s="182"/>
      <c r="VYH38" s="183"/>
      <c r="VYI38" s="184"/>
      <c r="VYJ38" s="185"/>
      <c r="VYK38" s="186"/>
      <c r="VYL38" s="186"/>
      <c r="VYM38" s="186"/>
      <c r="VYN38" s="187"/>
      <c r="VYO38" s="188"/>
      <c r="VYP38" s="186"/>
      <c r="VYQ38" s="186"/>
      <c r="VYR38" s="196"/>
      <c r="VYS38" s="182"/>
      <c r="VYT38" s="183"/>
      <c r="VYU38" s="184"/>
      <c r="VYV38" s="185"/>
      <c r="VYW38" s="186"/>
      <c r="VYX38" s="186"/>
      <c r="VYY38" s="186"/>
      <c r="VYZ38" s="187"/>
      <c r="VZA38" s="188"/>
      <c r="VZB38" s="186"/>
      <c r="VZC38" s="186"/>
      <c r="VZD38" s="196"/>
      <c r="VZE38" s="182"/>
      <c r="VZF38" s="183"/>
      <c r="VZG38" s="184"/>
      <c r="VZH38" s="185"/>
      <c r="VZI38" s="186"/>
      <c r="VZJ38" s="186"/>
      <c r="VZK38" s="186"/>
      <c r="VZL38" s="187"/>
      <c r="VZM38" s="188"/>
      <c r="VZN38" s="186"/>
      <c r="VZO38" s="186"/>
      <c r="VZP38" s="196"/>
      <c r="VZQ38" s="182"/>
      <c r="VZR38" s="183"/>
      <c r="VZS38" s="184"/>
      <c r="VZT38" s="185"/>
      <c r="VZU38" s="186"/>
      <c r="VZV38" s="186"/>
      <c r="VZW38" s="186"/>
      <c r="VZX38" s="187"/>
      <c r="VZY38" s="188"/>
      <c r="VZZ38" s="186"/>
      <c r="WAA38" s="186"/>
      <c r="WAB38" s="196"/>
      <c r="WAC38" s="182"/>
      <c r="WAD38" s="183"/>
      <c r="WAE38" s="184"/>
      <c r="WAF38" s="185"/>
      <c r="WAG38" s="186"/>
      <c r="WAH38" s="186"/>
      <c r="WAI38" s="186"/>
      <c r="WAJ38" s="187"/>
      <c r="WAK38" s="188"/>
      <c r="WAL38" s="186"/>
      <c r="WAM38" s="186"/>
      <c r="WAN38" s="196"/>
      <c r="WAO38" s="182"/>
      <c r="WAP38" s="183"/>
      <c r="WAQ38" s="184"/>
      <c r="WAR38" s="185"/>
      <c r="WAS38" s="186"/>
      <c r="WAT38" s="186"/>
      <c r="WAU38" s="186"/>
      <c r="WAV38" s="187"/>
      <c r="WAW38" s="188"/>
      <c r="WAX38" s="186"/>
      <c r="WAY38" s="186"/>
      <c r="WAZ38" s="196"/>
      <c r="WBA38" s="182"/>
      <c r="WBB38" s="183"/>
      <c r="WBC38" s="184"/>
      <c r="WBD38" s="185"/>
      <c r="WBE38" s="186"/>
      <c r="WBF38" s="186"/>
      <c r="WBG38" s="186"/>
      <c r="WBH38" s="187"/>
      <c r="WBI38" s="188"/>
      <c r="WBJ38" s="186"/>
      <c r="WBK38" s="186"/>
      <c r="WBL38" s="196"/>
      <c r="WBM38" s="182"/>
      <c r="WBN38" s="183"/>
      <c r="WBO38" s="184"/>
      <c r="WBP38" s="185"/>
      <c r="WBQ38" s="186"/>
      <c r="WBR38" s="186"/>
      <c r="WBS38" s="186"/>
      <c r="WBT38" s="187"/>
      <c r="WBU38" s="188"/>
      <c r="WBV38" s="186"/>
      <c r="WBW38" s="186"/>
      <c r="WBX38" s="196"/>
      <c r="WBY38" s="182"/>
      <c r="WBZ38" s="183"/>
      <c r="WCA38" s="184"/>
      <c r="WCB38" s="185"/>
      <c r="WCC38" s="186"/>
      <c r="WCD38" s="186"/>
      <c r="WCE38" s="186"/>
      <c r="WCF38" s="187"/>
      <c r="WCG38" s="188"/>
      <c r="WCH38" s="186"/>
      <c r="WCI38" s="186"/>
      <c r="WCJ38" s="196"/>
      <c r="WCK38" s="182"/>
      <c r="WCL38" s="183"/>
      <c r="WCM38" s="184"/>
      <c r="WCN38" s="185"/>
      <c r="WCO38" s="186"/>
      <c r="WCP38" s="186"/>
      <c r="WCQ38" s="186"/>
      <c r="WCR38" s="187"/>
      <c r="WCS38" s="188"/>
      <c r="WCT38" s="186"/>
      <c r="WCU38" s="186"/>
      <c r="WCV38" s="196"/>
      <c r="WCW38" s="182"/>
      <c r="WCX38" s="183"/>
      <c r="WCY38" s="184"/>
      <c r="WCZ38" s="185"/>
      <c r="WDA38" s="186"/>
      <c r="WDB38" s="186"/>
      <c r="WDC38" s="186"/>
      <c r="WDD38" s="187"/>
      <c r="WDE38" s="188"/>
      <c r="WDF38" s="186"/>
      <c r="WDG38" s="186"/>
      <c r="WDH38" s="196"/>
      <c r="WDI38" s="182"/>
      <c r="WDJ38" s="183"/>
      <c r="WDK38" s="184"/>
      <c r="WDL38" s="185"/>
      <c r="WDM38" s="186"/>
      <c r="WDN38" s="186"/>
      <c r="WDO38" s="186"/>
      <c r="WDP38" s="187"/>
      <c r="WDQ38" s="188"/>
      <c r="WDR38" s="186"/>
      <c r="WDS38" s="186"/>
      <c r="WDT38" s="196"/>
      <c r="WDU38" s="182"/>
      <c r="WDV38" s="183"/>
      <c r="WDW38" s="184"/>
      <c r="WDX38" s="185"/>
      <c r="WDY38" s="186"/>
      <c r="WDZ38" s="186"/>
      <c r="WEA38" s="186"/>
      <c r="WEB38" s="187"/>
      <c r="WEC38" s="188"/>
      <c r="WED38" s="186"/>
      <c r="WEE38" s="186"/>
      <c r="WEF38" s="196"/>
      <c r="WEG38" s="182"/>
      <c r="WEH38" s="183"/>
      <c r="WEI38" s="184"/>
      <c r="WEJ38" s="185"/>
      <c r="WEK38" s="186"/>
      <c r="WEL38" s="186"/>
      <c r="WEM38" s="186"/>
      <c r="WEN38" s="187"/>
      <c r="WEO38" s="188"/>
      <c r="WEP38" s="186"/>
      <c r="WEQ38" s="186"/>
      <c r="WER38" s="196"/>
      <c r="WES38" s="182"/>
      <c r="WET38" s="183"/>
      <c r="WEU38" s="184"/>
      <c r="WEV38" s="185"/>
      <c r="WEW38" s="186"/>
      <c r="WEX38" s="186"/>
      <c r="WEY38" s="186"/>
      <c r="WEZ38" s="187"/>
      <c r="WFA38" s="188"/>
      <c r="WFB38" s="186"/>
      <c r="WFC38" s="186"/>
      <c r="WFD38" s="196"/>
      <c r="WFE38" s="182"/>
      <c r="WFF38" s="183"/>
      <c r="WFG38" s="184"/>
      <c r="WFH38" s="185"/>
      <c r="WFI38" s="186"/>
      <c r="WFJ38" s="186"/>
      <c r="WFK38" s="186"/>
      <c r="WFL38" s="187"/>
      <c r="WFM38" s="188"/>
      <c r="WFN38" s="186"/>
      <c r="WFO38" s="186"/>
      <c r="WFP38" s="196"/>
      <c r="WFQ38" s="182"/>
      <c r="WFR38" s="183"/>
      <c r="WFS38" s="184"/>
      <c r="WFT38" s="185"/>
      <c r="WFU38" s="186"/>
      <c r="WFV38" s="186"/>
      <c r="WFW38" s="186"/>
      <c r="WFX38" s="187"/>
      <c r="WFY38" s="188"/>
      <c r="WFZ38" s="186"/>
      <c r="WGA38" s="186"/>
      <c r="WGB38" s="196"/>
      <c r="WGC38" s="182"/>
      <c r="WGD38" s="183"/>
      <c r="WGE38" s="184"/>
      <c r="WGF38" s="185"/>
      <c r="WGG38" s="186"/>
      <c r="WGH38" s="186"/>
      <c r="WGI38" s="186"/>
      <c r="WGJ38" s="187"/>
      <c r="WGK38" s="188"/>
      <c r="WGL38" s="186"/>
      <c r="WGM38" s="186"/>
      <c r="WGN38" s="196"/>
      <c r="WGO38" s="182"/>
      <c r="WGP38" s="183"/>
      <c r="WGQ38" s="184"/>
      <c r="WGR38" s="185"/>
      <c r="WGS38" s="186"/>
      <c r="WGT38" s="186"/>
      <c r="WGU38" s="186"/>
      <c r="WGV38" s="187"/>
      <c r="WGW38" s="188"/>
      <c r="WGX38" s="186"/>
      <c r="WGY38" s="186"/>
      <c r="WGZ38" s="196"/>
      <c r="WHA38" s="182"/>
      <c r="WHB38" s="183"/>
      <c r="WHC38" s="184"/>
      <c r="WHD38" s="185"/>
      <c r="WHE38" s="186"/>
      <c r="WHF38" s="186"/>
      <c r="WHG38" s="186"/>
      <c r="WHH38" s="187"/>
      <c r="WHI38" s="188"/>
      <c r="WHJ38" s="186"/>
      <c r="WHK38" s="186"/>
      <c r="WHL38" s="196"/>
      <c r="WHM38" s="182"/>
      <c r="WHN38" s="183"/>
      <c r="WHO38" s="184"/>
      <c r="WHP38" s="185"/>
      <c r="WHQ38" s="186"/>
      <c r="WHR38" s="186"/>
      <c r="WHS38" s="186"/>
      <c r="WHT38" s="187"/>
      <c r="WHU38" s="188"/>
      <c r="WHV38" s="186"/>
      <c r="WHW38" s="186"/>
      <c r="WHX38" s="196"/>
      <c r="WHY38" s="182"/>
      <c r="WHZ38" s="183"/>
      <c r="WIA38" s="184"/>
      <c r="WIB38" s="185"/>
      <c r="WIC38" s="186"/>
      <c r="WID38" s="186"/>
      <c r="WIE38" s="186"/>
      <c r="WIF38" s="187"/>
      <c r="WIG38" s="188"/>
      <c r="WIH38" s="186"/>
      <c r="WII38" s="186"/>
      <c r="WIJ38" s="196"/>
      <c r="WIK38" s="182"/>
      <c r="WIL38" s="183"/>
      <c r="WIM38" s="184"/>
      <c r="WIN38" s="185"/>
      <c r="WIO38" s="186"/>
      <c r="WIP38" s="186"/>
      <c r="WIQ38" s="186"/>
      <c r="WIR38" s="187"/>
      <c r="WIS38" s="188"/>
      <c r="WIT38" s="186"/>
      <c r="WIU38" s="186"/>
      <c r="WIV38" s="196"/>
      <c r="WIW38" s="182"/>
      <c r="WIX38" s="183"/>
      <c r="WIY38" s="184"/>
      <c r="WIZ38" s="185"/>
      <c r="WJA38" s="186"/>
      <c r="WJB38" s="186"/>
      <c r="WJC38" s="186"/>
      <c r="WJD38" s="187"/>
      <c r="WJE38" s="188"/>
      <c r="WJF38" s="186"/>
      <c r="WJG38" s="186"/>
      <c r="WJH38" s="196"/>
      <c r="WJI38" s="182"/>
      <c r="WJJ38" s="183"/>
      <c r="WJK38" s="184"/>
      <c r="WJL38" s="185"/>
      <c r="WJM38" s="186"/>
      <c r="WJN38" s="186"/>
      <c r="WJO38" s="186"/>
      <c r="WJP38" s="187"/>
      <c r="WJQ38" s="188"/>
      <c r="WJR38" s="186"/>
      <c r="WJS38" s="186"/>
      <c r="WJT38" s="196"/>
      <c r="WJU38" s="182"/>
      <c r="WJV38" s="183"/>
      <c r="WJW38" s="184"/>
      <c r="WJX38" s="185"/>
      <c r="WJY38" s="186"/>
      <c r="WJZ38" s="186"/>
      <c r="WKA38" s="186"/>
      <c r="WKB38" s="187"/>
      <c r="WKC38" s="188"/>
      <c r="WKD38" s="186"/>
      <c r="WKE38" s="186"/>
      <c r="WKF38" s="196"/>
      <c r="WKG38" s="182"/>
      <c r="WKH38" s="183"/>
      <c r="WKI38" s="184"/>
      <c r="WKJ38" s="185"/>
      <c r="WKK38" s="186"/>
      <c r="WKL38" s="186"/>
      <c r="WKM38" s="186"/>
      <c r="WKN38" s="187"/>
      <c r="WKO38" s="188"/>
      <c r="WKP38" s="186"/>
      <c r="WKQ38" s="186"/>
      <c r="WKR38" s="196"/>
      <c r="WKS38" s="182"/>
      <c r="WKT38" s="183"/>
      <c r="WKU38" s="184"/>
      <c r="WKV38" s="185"/>
      <c r="WKW38" s="186"/>
      <c r="WKX38" s="186"/>
      <c r="WKY38" s="186"/>
      <c r="WKZ38" s="187"/>
      <c r="WLA38" s="188"/>
      <c r="WLB38" s="186"/>
      <c r="WLC38" s="186"/>
      <c r="WLD38" s="196"/>
      <c r="WLE38" s="182"/>
      <c r="WLF38" s="183"/>
      <c r="WLG38" s="184"/>
      <c r="WLH38" s="185"/>
      <c r="WLI38" s="186"/>
      <c r="WLJ38" s="186"/>
      <c r="WLK38" s="186"/>
      <c r="WLL38" s="187"/>
      <c r="WLM38" s="188"/>
      <c r="WLN38" s="186"/>
      <c r="WLO38" s="186"/>
      <c r="WLP38" s="196"/>
      <c r="WLQ38" s="182"/>
      <c r="WLR38" s="183"/>
      <c r="WLS38" s="184"/>
      <c r="WLT38" s="185"/>
      <c r="WLU38" s="186"/>
      <c r="WLV38" s="186"/>
      <c r="WLW38" s="186"/>
      <c r="WLX38" s="187"/>
      <c r="WLY38" s="188"/>
      <c r="WLZ38" s="186"/>
      <c r="WMA38" s="186"/>
      <c r="WMB38" s="196"/>
      <c r="WMC38" s="182"/>
      <c r="WMD38" s="183"/>
      <c r="WME38" s="184"/>
      <c r="WMF38" s="185"/>
      <c r="WMG38" s="186"/>
      <c r="WMH38" s="186"/>
      <c r="WMI38" s="186"/>
      <c r="WMJ38" s="187"/>
      <c r="WMK38" s="188"/>
      <c r="WML38" s="186"/>
      <c r="WMM38" s="186"/>
      <c r="WMN38" s="196"/>
      <c r="WMO38" s="182"/>
      <c r="WMP38" s="183"/>
      <c r="WMQ38" s="184"/>
      <c r="WMR38" s="185"/>
      <c r="WMS38" s="186"/>
      <c r="WMT38" s="186"/>
      <c r="WMU38" s="186"/>
      <c r="WMV38" s="187"/>
      <c r="WMW38" s="188"/>
      <c r="WMX38" s="186"/>
      <c r="WMY38" s="186"/>
      <c r="WMZ38" s="196"/>
      <c r="WNA38" s="182"/>
      <c r="WNB38" s="183"/>
      <c r="WNC38" s="184"/>
      <c r="WND38" s="185"/>
      <c r="WNE38" s="186"/>
      <c r="WNF38" s="186"/>
      <c r="WNG38" s="186"/>
      <c r="WNH38" s="187"/>
      <c r="WNI38" s="188"/>
      <c r="WNJ38" s="186"/>
      <c r="WNK38" s="186"/>
      <c r="WNL38" s="196"/>
      <c r="WNM38" s="182"/>
      <c r="WNN38" s="183"/>
      <c r="WNO38" s="184"/>
      <c r="WNP38" s="185"/>
      <c r="WNQ38" s="186"/>
      <c r="WNR38" s="186"/>
      <c r="WNS38" s="186"/>
      <c r="WNT38" s="187"/>
      <c r="WNU38" s="188"/>
      <c r="WNV38" s="186"/>
      <c r="WNW38" s="186"/>
      <c r="WNX38" s="196"/>
      <c r="WNY38" s="182"/>
      <c r="WNZ38" s="183"/>
      <c r="WOA38" s="184"/>
      <c r="WOB38" s="185"/>
      <c r="WOC38" s="186"/>
      <c r="WOD38" s="186"/>
      <c r="WOE38" s="186"/>
      <c r="WOF38" s="187"/>
      <c r="WOG38" s="188"/>
      <c r="WOH38" s="186"/>
      <c r="WOI38" s="186"/>
      <c r="WOJ38" s="196"/>
      <c r="WOK38" s="182"/>
      <c r="WOL38" s="183"/>
      <c r="WOM38" s="184"/>
      <c r="WON38" s="185"/>
      <c r="WOO38" s="186"/>
      <c r="WOP38" s="186"/>
      <c r="WOQ38" s="186"/>
      <c r="WOR38" s="187"/>
      <c r="WOS38" s="188"/>
      <c r="WOT38" s="186"/>
      <c r="WOU38" s="186"/>
      <c r="WOV38" s="196"/>
      <c r="WOW38" s="182"/>
      <c r="WOX38" s="183"/>
      <c r="WOY38" s="184"/>
      <c r="WOZ38" s="185"/>
      <c r="WPA38" s="186"/>
      <c r="WPB38" s="186"/>
      <c r="WPC38" s="186"/>
      <c r="WPD38" s="187"/>
      <c r="WPE38" s="188"/>
      <c r="WPF38" s="186"/>
      <c r="WPG38" s="186"/>
      <c r="WPH38" s="196"/>
      <c r="WPI38" s="182"/>
      <c r="WPJ38" s="183"/>
      <c r="WPK38" s="184"/>
      <c r="WPL38" s="185"/>
      <c r="WPM38" s="186"/>
      <c r="WPN38" s="186"/>
      <c r="WPO38" s="186"/>
      <c r="WPP38" s="187"/>
      <c r="WPQ38" s="188"/>
      <c r="WPR38" s="186"/>
      <c r="WPS38" s="186"/>
      <c r="WPT38" s="196"/>
      <c r="WPU38" s="182"/>
      <c r="WPV38" s="183"/>
      <c r="WPW38" s="184"/>
      <c r="WPX38" s="185"/>
      <c r="WPY38" s="186"/>
      <c r="WPZ38" s="186"/>
      <c r="WQA38" s="186"/>
      <c r="WQB38" s="187"/>
      <c r="WQC38" s="188"/>
      <c r="WQD38" s="186"/>
      <c r="WQE38" s="186"/>
      <c r="WQF38" s="196"/>
      <c r="WQG38" s="182"/>
      <c r="WQH38" s="183"/>
      <c r="WQI38" s="184"/>
      <c r="WQJ38" s="185"/>
      <c r="WQK38" s="186"/>
      <c r="WQL38" s="186"/>
      <c r="WQM38" s="186"/>
      <c r="WQN38" s="187"/>
      <c r="WQO38" s="188"/>
      <c r="WQP38" s="186"/>
      <c r="WQQ38" s="186"/>
      <c r="WQR38" s="196"/>
      <c r="WQS38" s="182"/>
      <c r="WQT38" s="183"/>
      <c r="WQU38" s="184"/>
      <c r="WQV38" s="185"/>
      <c r="WQW38" s="186"/>
      <c r="WQX38" s="186"/>
      <c r="WQY38" s="186"/>
      <c r="WQZ38" s="187"/>
      <c r="WRA38" s="188"/>
      <c r="WRB38" s="186"/>
      <c r="WRC38" s="186"/>
      <c r="WRD38" s="196"/>
      <c r="WRE38" s="182"/>
      <c r="WRF38" s="183"/>
      <c r="WRG38" s="184"/>
      <c r="WRH38" s="185"/>
      <c r="WRI38" s="186"/>
      <c r="WRJ38" s="186"/>
      <c r="WRK38" s="186"/>
      <c r="WRL38" s="187"/>
      <c r="WRM38" s="188"/>
      <c r="WRN38" s="186"/>
      <c r="WRO38" s="186"/>
      <c r="WRP38" s="196"/>
      <c r="WRQ38" s="182"/>
      <c r="WRR38" s="183"/>
      <c r="WRS38" s="184"/>
      <c r="WRT38" s="185"/>
      <c r="WRU38" s="186"/>
      <c r="WRV38" s="186"/>
      <c r="WRW38" s="186"/>
      <c r="WRX38" s="187"/>
      <c r="WRY38" s="188"/>
      <c r="WRZ38" s="186"/>
      <c r="WSA38" s="186"/>
      <c r="WSB38" s="196"/>
      <c r="WSC38" s="182"/>
      <c r="WSD38" s="183"/>
      <c r="WSE38" s="184"/>
      <c r="WSF38" s="185"/>
      <c r="WSG38" s="186"/>
      <c r="WSH38" s="186"/>
      <c r="WSI38" s="186"/>
      <c r="WSJ38" s="187"/>
      <c r="WSK38" s="188"/>
      <c r="WSL38" s="186"/>
      <c r="WSM38" s="186"/>
      <c r="WSN38" s="196"/>
      <c r="WSO38" s="182"/>
      <c r="WSP38" s="183"/>
      <c r="WSQ38" s="184"/>
      <c r="WSR38" s="185"/>
      <c r="WSS38" s="186"/>
      <c r="WST38" s="186"/>
      <c r="WSU38" s="186"/>
      <c r="WSV38" s="187"/>
      <c r="WSW38" s="188"/>
      <c r="WSX38" s="186"/>
      <c r="WSY38" s="186"/>
      <c r="WSZ38" s="196"/>
      <c r="WTA38" s="182"/>
      <c r="WTB38" s="183"/>
      <c r="WTC38" s="184"/>
      <c r="WTD38" s="185"/>
      <c r="WTE38" s="186"/>
      <c r="WTF38" s="186"/>
      <c r="WTG38" s="186"/>
      <c r="WTH38" s="187"/>
      <c r="WTI38" s="188"/>
      <c r="WTJ38" s="186"/>
      <c r="WTK38" s="186"/>
      <c r="WTL38" s="196"/>
      <c r="WTM38" s="182"/>
      <c r="WTN38" s="183"/>
      <c r="WTO38" s="184"/>
      <c r="WTP38" s="185"/>
      <c r="WTQ38" s="186"/>
      <c r="WTR38" s="186"/>
      <c r="WTS38" s="186"/>
      <c r="WTT38" s="187"/>
      <c r="WTU38" s="188"/>
      <c r="WTV38" s="186"/>
      <c r="WTW38" s="186"/>
      <c r="WTX38" s="196"/>
      <c r="WTY38" s="182"/>
      <c r="WTZ38" s="183"/>
      <c r="WUA38" s="184"/>
      <c r="WUB38" s="185"/>
      <c r="WUC38" s="186"/>
      <c r="WUD38" s="186"/>
      <c r="WUE38" s="186"/>
      <c r="WUF38" s="187"/>
      <c r="WUG38" s="188"/>
      <c r="WUH38" s="186"/>
      <c r="WUI38" s="186"/>
      <c r="WUJ38" s="196"/>
      <c r="WUK38" s="182"/>
      <c r="WUL38" s="183"/>
      <c r="WUM38" s="184"/>
      <c r="WUN38" s="185"/>
      <c r="WUO38" s="186"/>
      <c r="WUP38" s="186"/>
      <c r="WUQ38" s="186"/>
      <c r="WUR38" s="187"/>
      <c r="WUS38" s="188"/>
      <c r="WUT38" s="186"/>
      <c r="WUU38" s="186"/>
      <c r="WUV38" s="196"/>
      <c r="WUW38" s="182"/>
      <c r="WUX38" s="183"/>
      <c r="WUY38" s="184"/>
      <c r="WUZ38" s="185"/>
      <c r="WVA38" s="186"/>
      <c r="WVB38" s="186"/>
      <c r="WVC38" s="186"/>
      <c r="WVD38" s="187"/>
      <c r="WVE38" s="188"/>
      <c r="WVF38" s="186"/>
      <c r="WVG38" s="186"/>
      <c r="WVH38" s="196"/>
      <c r="WVI38" s="182"/>
      <c r="WVJ38" s="183"/>
      <c r="WVK38" s="184"/>
      <c r="WVL38" s="185"/>
      <c r="WVM38" s="186"/>
      <c r="WVN38" s="186"/>
      <c r="WVO38" s="186"/>
      <c r="WVP38" s="187"/>
      <c r="WVQ38" s="188"/>
      <c r="WVR38" s="186"/>
      <c r="WVS38" s="186"/>
      <c r="WVT38" s="196"/>
      <c r="WVU38" s="182"/>
      <c r="WVV38" s="183"/>
      <c r="WVW38" s="184"/>
      <c r="WVX38" s="185"/>
      <c r="WVY38" s="186"/>
      <c r="WVZ38" s="186"/>
      <c r="WWA38" s="186"/>
      <c r="WWB38" s="187"/>
      <c r="WWC38" s="188"/>
      <c r="WWD38" s="186"/>
      <c r="WWE38" s="186"/>
      <c r="WWF38" s="196"/>
      <c r="WWG38" s="182"/>
      <c r="WWH38" s="183"/>
      <c r="WWI38" s="184"/>
      <c r="WWJ38" s="185"/>
      <c r="WWK38" s="186"/>
      <c r="WWL38" s="186"/>
      <c r="WWM38" s="186"/>
      <c r="WWN38" s="187"/>
      <c r="WWO38" s="188"/>
      <c r="WWP38" s="186"/>
      <c r="WWQ38" s="186"/>
      <c r="WWR38" s="196"/>
      <c r="WWS38" s="182"/>
      <c r="WWT38" s="183"/>
      <c r="WWU38" s="184"/>
      <c r="WWV38" s="185"/>
      <c r="WWW38" s="186"/>
      <c r="WWX38" s="186"/>
      <c r="WWY38" s="186"/>
      <c r="WWZ38" s="187"/>
      <c r="WXA38" s="188"/>
      <c r="WXB38" s="186"/>
      <c r="WXC38" s="186"/>
      <c r="WXD38" s="196"/>
      <c r="WXE38" s="182"/>
      <c r="WXF38" s="183"/>
      <c r="WXG38" s="184"/>
      <c r="WXH38" s="185"/>
      <c r="WXI38" s="186"/>
      <c r="WXJ38" s="186"/>
      <c r="WXK38" s="186"/>
      <c r="WXL38" s="187"/>
      <c r="WXM38" s="188"/>
      <c r="WXN38" s="186"/>
      <c r="WXO38" s="186"/>
      <c r="WXP38" s="196"/>
      <c r="WXQ38" s="182"/>
      <c r="WXR38" s="183"/>
      <c r="WXS38" s="184"/>
      <c r="WXT38" s="185"/>
      <c r="WXU38" s="186"/>
      <c r="WXV38" s="186"/>
      <c r="WXW38" s="186"/>
      <c r="WXX38" s="187"/>
      <c r="WXY38" s="188"/>
      <c r="WXZ38" s="186"/>
      <c r="WYA38" s="186"/>
      <c r="WYB38" s="196"/>
      <c r="WYC38" s="182"/>
      <c r="WYD38" s="183"/>
      <c r="WYE38" s="184"/>
      <c r="WYF38" s="185"/>
      <c r="WYG38" s="186"/>
      <c r="WYH38" s="186"/>
      <c r="WYI38" s="186"/>
      <c r="WYJ38" s="187"/>
      <c r="WYK38" s="188"/>
      <c r="WYL38" s="186"/>
      <c r="WYM38" s="186"/>
      <c r="WYN38" s="196"/>
      <c r="WYO38" s="182"/>
      <c r="WYP38" s="183"/>
      <c r="WYQ38" s="184"/>
      <c r="WYR38" s="185"/>
      <c r="WYS38" s="186"/>
      <c r="WYT38" s="186"/>
      <c r="WYU38" s="186"/>
      <c r="WYV38" s="187"/>
      <c r="WYW38" s="188"/>
      <c r="WYX38" s="186"/>
      <c r="WYY38" s="186"/>
      <c r="WYZ38" s="196"/>
      <c r="WZA38" s="182"/>
      <c r="WZB38" s="183"/>
      <c r="WZC38" s="184"/>
      <c r="WZD38" s="185"/>
      <c r="WZE38" s="186"/>
      <c r="WZF38" s="186"/>
      <c r="WZG38" s="186"/>
      <c r="WZH38" s="187"/>
      <c r="WZI38" s="188"/>
      <c r="WZJ38" s="186"/>
      <c r="WZK38" s="186"/>
      <c r="WZL38" s="196"/>
      <c r="WZM38" s="182"/>
      <c r="WZN38" s="183"/>
      <c r="WZO38" s="184"/>
      <c r="WZP38" s="185"/>
      <c r="WZQ38" s="186"/>
      <c r="WZR38" s="186"/>
      <c r="WZS38" s="186"/>
      <c r="WZT38" s="187"/>
      <c r="WZU38" s="188"/>
      <c r="WZV38" s="186"/>
      <c r="WZW38" s="186"/>
      <c r="WZX38" s="196"/>
      <c r="WZY38" s="182"/>
      <c r="WZZ38" s="183"/>
      <c r="XAA38" s="184"/>
      <c r="XAB38" s="185"/>
      <c r="XAC38" s="186"/>
      <c r="XAD38" s="186"/>
      <c r="XAE38" s="186"/>
      <c r="XAF38" s="187"/>
      <c r="XAG38" s="188"/>
      <c r="XAH38" s="186"/>
      <c r="XAI38" s="186"/>
      <c r="XAJ38" s="196"/>
      <c r="XAK38" s="182"/>
      <c r="XAL38" s="183"/>
      <c r="XAM38" s="184"/>
      <c r="XAN38" s="185"/>
      <c r="XAO38" s="186"/>
      <c r="XAP38" s="186"/>
      <c r="XAQ38" s="186"/>
      <c r="XAR38" s="187"/>
      <c r="XAS38" s="188"/>
      <c r="XAT38" s="186"/>
      <c r="XAU38" s="186"/>
      <c r="XAV38" s="196"/>
      <c r="XAW38" s="182"/>
      <c r="XAX38" s="183"/>
      <c r="XAY38" s="184"/>
      <c r="XAZ38" s="185"/>
      <c r="XBA38" s="186"/>
      <c r="XBB38" s="186"/>
      <c r="XBC38" s="186"/>
      <c r="XBD38" s="187"/>
      <c r="XBE38" s="188"/>
      <c r="XBF38" s="186"/>
      <c r="XBG38" s="186"/>
      <c r="XBH38" s="196"/>
      <c r="XBI38" s="182"/>
      <c r="XBJ38" s="183"/>
      <c r="XBK38" s="184"/>
      <c r="XBL38" s="185"/>
      <c r="XBM38" s="186"/>
      <c r="XBN38" s="186"/>
      <c r="XBO38" s="186"/>
      <c r="XBP38" s="187"/>
      <c r="XBQ38" s="188"/>
      <c r="XBR38" s="186"/>
      <c r="XBS38" s="186"/>
      <c r="XBT38" s="196"/>
      <c r="XBU38" s="182"/>
      <c r="XBV38" s="183"/>
      <c r="XBW38" s="184"/>
      <c r="XBX38" s="185"/>
      <c r="XBY38" s="186"/>
      <c r="XBZ38" s="186"/>
      <c r="XCA38" s="186"/>
      <c r="XCB38" s="187"/>
      <c r="XCC38" s="188"/>
      <c r="XCD38" s="186"/>
      <c r="XCE38" s="186"/>
      <c r="XCF38" s="196"/>
      <c r="XCG38" s="182"/>
      <c r="XCH38" s="183"/>
      <c r="XCI38" s="184"/>
      <c r="XCJ38" s="185"/>
      <c r="XCK38" s="186"/>
      <c r="XCL38" s="186"/>
      <c r="XCM38" s="186"/>
      <c r="XCN38" s="187"/>
      <c r="XCO38" s="188"/>
      <c r="XCP38" s="186"/>
      <c r="XCQ38" s="186"/>
      <c r="XCR38" s="196"/>
      <c r="XCS38" s="182"/>
      <c r="XCT38" s="183"/>
      <c r="XCU38" s="184"/>
      <c r="XCV38" s="185"/>
      <c r="XCW38" s="186"/>
      <c r="XCX38" s="186"/>
      <c r="XCY38" s="186"/>
      <c r="XCZ38" s="187"/>
      <c r="XDA38" s="188"/>
      <c r="XDB38" s="186"/>
      <c r="XDC38" s="186"/>
      <c r="XDD38" s="196"/>
      <c r="XDE38" s="182"/>
      <c r="XDF38" s="183"/>
      <c r="XDG38" s="184"/>
      <c r="XDH38" s="185"/>
      <c r="XDI38" s="186"/>
      <c r="XDJ38" s="186"/>
      <c r="XDK38" s="186"/>
      <c r="XDL38" s="187"/>
      <c r="XDM38" s="188"/>
      <c r="XDN38" s="186"/>
      <c r="XDO38" s="186"/>
      <c r="XDP38" s="196"/>
      <c r="XDQ38" s="182"/>
      <c r="XDR38" s="183"/>
      <c r="XDS38" s="184"/>
      <c r="XDT38" s="185"/>
      <c r="XDU38" s="186"/>
      <c r="XDV38" s="186"/>
      <c r="XDW38" s="186"/>
      <c r="XDX38" s="187"/>
      <c r="XDY38" s="188"/>
      <c r="XDZ38" s="186"/>
      <c r="XEA38" s="186"/>
      <c r="XEB38" s="196"/>
      <c r="XEC38" s="182"/>
      <c r="XED38" s="183"/>
      <c r="XEE38" s="184"/>
      <c r="XEF38" s="185"/>
      <c r="XEG38" s="186"/>
      <c r="XEH38" s="186"/>
      <c r="XEI38" s="186"/>
      <c r="XEJ38" s="187"/>
      <c r="XEK38" s="188"/>
      <c r="XEL38" s="186"/>
      <c r="XEM38" s="186"/>
      <c r="XEN38" s="196"/>
      <c r="XEO38" s="182"/>
      <c r="XEP38" s="183"/>
      <c r="XEQ38" s="184"/>
      <c r="XER38" s="185"/>
      <c r="XES38" s="186"/>
      <c r="XET38" s="186"/>
      <c r="XEU38" s="186"/>
      <c r="XEV38" s="187"/>
      <c r="XEW38" s="188"/>
      <c r="XEX38" s="186"/>
      <c r="XEY38" s="186"/>
      <c r="XEZ38" s="196"/>
      <c r="XFA38" s="182"/>
      <c r="XFB38" s="183"/>
      <c r="XFC38" s="184"/>
      <c r="XFD38" s="185"/>
    </row>
    <row r="39" spans="1:16384" s="37" customFormat="1" ht="15.95" customHeight="1" x14ac:dyDescent="0.3">
      <c r="A39" s="374">
        <v>2021</v>
      </c>
      <c r="B39" s="375" t="s">
        <v>225</v>
      </c>
      <c r="C39" s="376"/>
      <c r="D39" s="377">
        <f>8032349/1000</f>
        <v>8032.3490000000002</v>
      </c>
      <c r="E39" s="378" t="s">
        <v>3</v>
      </c>
      <c r="F39" s="377"/>
      <c r="G39" s="377">
        <f>294783/1000</f>
        <v>294.78300000000002</v>
      </c>
      <c r="H39" s="377"/>
      <c r="I39" s="379"/>
      <c r="J39" s="377">
        <f>103948/1000</f>
        <v>103.94799999999999</v>
      </c>
      <c r="K39" s="377"/>
      <c r="L39" s="196"/>
      <c r="M39" s="182"/>
      <c r="N39" s="184"/>
      <c r="O39" s="184"/>
      <c r="P39" s="186"/>
      <c r="Q39" s="189"/>
      <c r="R39" s="186"/>
      <c r="S39" s="186"/>
      <c r="T39" s="186"/>
      <c r="U39" s="188"/>
      <c r="V39" s="186"/>
      <c r="W39" s="186"/>
      <c r="X39" s="196"/>
      <c r="Y39" s="182"/>
      <c r="Z39" s="184"/>
      <c r="AA39" s="184"/>
      <c r="AB39" s="186"/>
      <c r="AC39" s="189"/>
      <c r="AD39" s="186"/>
      <c r="AE39" s="186"/>
      <c r="AF39" s="186"/>
      <c r="AG39" s="188"/>
      <c r="AH39" s="186"/>
      <c r="AI39" s="186"/>
      <c r="AJ39" s="196"/>
      <c r="AK39" s="182"/>
      <c r="AL39" s="183"/>
      <c r="AM39" s="184"/>
      <c r="AN39" s="186"/>
      <c r="AO39" s="189"/>
      <c r="AP39" s="186"/>
      <c r="AQ39" s="186"/>
      <c r="AR39" s="186"/>
      <c r="AS39" s="188"/>
      <c r="AT39" s="186"/>
      <c r="AU39" s="186"/>
      <c r="AV39" s="196"/>
      <c r="AW39" s="182"/>
      <c r="AX39" s="183"/>
      <c r="AY39" s="184"/>
      <c r="AZ39" s="186"/>
      <c r="BA39" s="189"/>
      <c r="BB39" s="186"/>
      <c r="BC39" s="186"/>
      <c r="BD39" s="186"/>
      <c r="BE39" s="188"/>
      <c r="BF39" s="186"/>
      <c r="BG39" s="186"/>
      <c r="BH39" s="196"/>
      <c r="BI39" s="182"/>
      <c r="BJ39" s="183"/>
      <c r="BK39" s="184"/>
      <c r="BL39" s="186"/>
      <c r="BM39" s="189"/>
      <c r="BN39" s="186"/>
      <c r="BO39" s="186"/>
      <c r="BP39" s="186"/>
      <c r="BQ39" s="188"/>
      <c r="BR39" s="186"/>
      <c r="BS39" s="186"/>
      <c r="BT39" s="196"/>
      <c r="BU39" s="182"/>
      <c r="BV39" s="183"/>
      <c r="BW39" s="184"/>
      <c r="BX39" s="186"/>
      <c r="BY39" s="189"/>
      <c r="BZ39" s="186"/>
      <c r="CA39" s="186"/>
      <c r="CB39" s="186"/>
      <c r="CC39" s="188"/>
      <c r="CD39" s="186"/>
      <c r="CE39" s="186"/>
      <c r="CF39" s="196"/>
      <c r="CG39" s="182"/>
      <c r="CH39" s="183"/>
      <c r="CI39" s="184"/>
      <c r="CJ39" s="186"/>
      <c r="CK39" s="189"/>
      <c r="CL39" s="186"/>
      <c r="CM39" s="186"/>
      <c r="CN39" s="186"/>
      <c r="CO39" s="188"/>
      <c r="CP39" s="186"/>
      <c r="CQ39" s="186"/>
      <c r="CR39" s="196"/>
      <c r="CS39" s="182"/>
      <c r="CT39" s="183"/>
      <c r="CU39" s="184"/>
      <c r="CV39" s="186"/>
      <c r="CW39" s="189"/>
      <c r="CX39" s="186"/>
      <c r="CY39" s="186"/>
      <c r="CZ39" s="186"/>
      <c r="DA39" s="188"/>
      <c r="DB39" s="186"/>
      <c r="DC39" s="186"/>
      <c r="DD39" s="196"/>
      <c r="DE39" s="182"/>
      <c r="DF39" s="183"/>
      <c r="DG39" s="184"/>
      <c r="DH39" s="186"/>
      <c r="DI39" s="189"/>
      <c r="DJ39" s="186"/>
      <c r="DK39" s="186"/>
      <c r="DL39" s="186"/>
      <c r="DM39" s="188"/>
      <c r="DN39" s="186"/>
      <c r="DO39" s="186"/>
      <c r="DP39" s="196"/>
      <c r="DQ39" s="182"/>
      <c r="DR39" s="183"/>
      <c r="DS39" s="184"/>
      <c r="DT39" s="186"/>
      <c r="DU39" s="189"/>
      <c r="DV39" s="186"/>
      <c r="DW39" s="186"/>
      <c r="DX39" s="186"/>
      <c r="DY39" s="188"/>
      <c r="DZ39" s="186"/>
      <c r="EA39" s="186"/>
      <c r="EB39" s="196"/>
      <c r="EC39" s="182"/>
      <c r="ED39" s="183"/>
      <c r="EE39" s="184"/>
      <c r="EF39" s="186"/>
      <c r="EG39" s="189"/>
      <c r="EH39" s="186"/>
      <c r="EI39" s="186"/>
      <c r="EJ39" s="186"/>
      <c r="EK39" s="188"/>
      <c r="EL39" s="186"/>
      <c r="EM39" s="186"/>
      <c r="EN39" s="196"/>
      <c r="EO39" s="182"/>
      <c r="EP39" s="183"/>
      <c r="EQ39" s="184"/>
      <c r="ER39" s="186"/>
      <c r="ES39" s="189"/>
      <c r="ET39" s="186"/>
      <c r="EU39" s="186"/>
      <c r="EV39" s="186"/>
      <c r="EW39" s="188"/>
      <c r="EX39" s="186"/>
      <c r="EY39" s="186"/>
      <c r="EZ39" s="196"/>
      <c r="FA39" s="182"/>
      <c r="FB39" s="183"/>
      <c r="FC39" s="184"/>
      <c r="FD39" s="186"/>
      <c r="FE39" s="189"/>
      <c r="FF39" s="186"/>
      <c r="FG39" s="186"/>
      <c r="FH39" s="186"/>
      <c r="FI39" s="188"/>
      <c r="FJ39" s="186"/>
      <c r="FK39" s="186"/>
      <c r="FL39" s="196"/>
      <c r="FM39" s="182"/>
      <c r="FN39" s="183"/>
      <c r="FO39" s="184"/>
      <c r="FP39" s="186"/>
      <c r="FQ39" s="189"/>
      <c r="FR39" s="186"/>
      <c r="FS39" s="186"/>
      <c r="FT39" s="186"/>
      <c r="FU39" s="188"/>
      <c r="FV39" s="186"/>
      <c r="FW39" s="186"/>
      <c r="FX39" s="196"/>
      <c r="FY39" s="182"/>
      <c r="FZ39" s="183"/>
      <c r="GA39" s="184"/>
      <c r="GB39" s="186"/>
      <c r="GC39" s="189"/>
      <c r="GD39" s="186"/>
      <c r="GE39" s="186"/>
      <c r="GF39" s="186"/>
      <c r="GG39" s="188"/>
      <c r="GH39" s="186"/>
      <c r="GI39" s="186"/>
      <c r="GJ39" s="196"/>
      <c r="GK39" s="182"/>
      <c r="GL39" s="183"/>
      <c r="GM39" s="184"/>
      <c r="GN39" s="186"/>
      <c r="GO39" s="189"/>
      <c r="GP39" s="186"/>
      <c r="GQ39" s="186"/>
      <c r="GR39" s="186"/>
      <c r="GS39" s="188"/>
      <c r="GT39" s="186"/>
      <c r="GU39" s="186"/>
      <c r="GV39" s="196"/>
      <c r="GW39" s="182"/>
      <c r="GX39" s="183"/>
      <c r="GY39" s="184"/>
      <c r="GZ39" s="186"/>
      <c r="HA39" s="189"/>
      <c r="HB39" s="186"/>
      <c r="HC39" s="186"/>
      <c r="HD39" s="186"/>
      <c r="HE39" s="188"/>
      <c r="HF39" s="186"/>
      <c r="HG39" s="186"/>
      <c r="HH39" s="196"/>
      <c r="HI39" s="182"/>
      <c r="HJ39" s="183"/>
      <c r="HK39" s="184"/>
      <c r="HL39" s="186"/>
      <c r="HM39" s="189"/>
      <c r="HN39" s="186"/>
      <c r="HO39" s="186"/>
      <c r="HP39" s="186"/>
      <c r="HQ39" s="188"/>
      <c r="HR39" s="186"/>
      <c r="HS39" s="186"/>
      <c r="HT39" s="196"/>
      <c r="HU39" s="182"/>
      <c r="HV39" s="183"/>
      <c r="HW39" s="184"/>
      <c r="HX39" s="186"/>
      <c r="HY39" s="189"/>
      <c r="HZ39" s="186"/>
      <c r="IA39" s="186"/>
      <c r="IB39" s="186"/>
      <c r="IC39" s="188"/>
      <c r="ID39" s="186"/>
      <c r="IE39" s="186"/>
      <c r="IF39" s="196"/>
      <c r="IG39" s="182"/>
      <c r="IH39" s="183"/>
      <c r="II39" s="184"/>
      <c r="IJ39" s="186"/>
      <c r="IK39" s="189"/>
      <c r="IL39" s="186"/>
      <c r="IM39" s="186"/>
      <c r="IN39" s="186"/>
      <c r="IO39" s="188"/>
      <c r="IP39" s="186"/>
      <c r="IQ39" s="186"/>
      <c r="IR39" s="196"/>
      <c r="IS39" s="182"/>
      <c r="IT39" s="183"/>
      <c r="IU39" s="184"/>
      <c r="IV39" s="186"/>
      <c r="IW39" s="189"/>
      <c r="IX39" s="186"/>
      <c r="IY39" s="186"/>
      <c r="IZ39" s="186"/>
      <c r="JA39" s="188"/>
      <c r="JB39" s="186"/>
      <c r="JC39" s="186"/>
      <c r="JD39" s="196"/>
      <c r="JE39" s="182"/>
      <c r="JF39" s="183"/>
      <c r="JG39" s="184"/>
      <c r="JH39" s="186"/>
      <c r="JI39" s="189"/>
      <c r="JJ39" s="186"/>
      <c r="JK39" s="186"/>
      <c r="JL39" s="186"/>
      <c r="JM39" s="188"/>
      <c r="JN39" s="186"/>
      <c r="JO39" s="186"/>
      <c r="JP39" s="196"/>
      <c r="JQ39" s="182"/>
      <c r="JR39" s="183"/>
      <c r="JS39" s="184"/>
      <c r="JT39" s="186"/>
      <c r="JU39" s="189"/>
      <c r="JV39" s="186"/>
      <c r="JW39" s="186"/>
      <c r="JX39" s="186"/>
      <c r="JY39" s="188"/>
      <c r="JZ39" s="186"/>
      <c r="KA39" s="186"/>
      <c r="KB39" s="196"/>
      <c r="KC39" s="182"/>
      <c r="KD39" s="183"/>
      <c r="KE39" s="184"/>
      <c r="KF39" s="186"/>
      <c r="KG39" s="189"/>
      <c r="KH39" s="186"/>
      <c r="KI39" s="186"/>
      <c r="KJ39" s="186"/>
      <c r="KK39" s="188"/>
      <c r="KL39" s="186"/>
      <c r="KM39" s="186"/>
      <c r="KN39" s="196"/>
      <c r="KO39" s="182"/>
      <c r="KP39" s="183"/>
      <c r="KQ39" s="184"/>
      <c r="KR39" s="186"/>
      <c r="KS39" s="189"/>
      <c r="KT39" s="186"/>
      <c r="KU39" s="186"/>
      <c r="KV39" s="186"/>
      <c r="KW39" s="188"/>
      <c r="KX39" s="186"/>
      <c r="KY39" s="186"/>
      <c r="KZ39" s="196"/>
      <c r="LA39" s="182"/>
      <c r="LB39" s="183"/>
      <c r="LC39" s="184"/>
      <c r="LD39" s="186"/>
      <c r="LE39" s="189"/>
      <c r="LF39" s="186"/>
      <c r="LG39" s="186"/>
      <c r="LH39" s="186"/>
      <c r="LI39" s="188"/>
      <c r="LJ39" s="186"/>
      <c r="LK39" s="186"/>
      <c r="LL39" s="196"/>
      <c r="LM39" s="182"/>
      <c r="LN39" s="183"/>
      <c r="LO39" s="184"/>
      <c r="LP39" s="186"/>
      <c r="LQ39" s="189"/>
      <c r="LR39" s="186"/>
      <c r="LS39" s="186"/>
      <c r="LT39" s="186"/>
      <c r="LU39" s="188"/>
      <c r="LV39" s="186"/>
      <c r="LW39" s="186"/>
      <c r="LX39" s="196"/>
      <c r="LY39" s="182"/>
      <c r="LZ39" s="183"/>
      <c r="MA39" s="184"/>
      <c r="MB39" s="186"/>
      <c r="MC39" s="189"/>
      <c r="MD39" s="186"/>
      <c r="ME39" s="186"/>
      <c r="MF39" s="186"/>
      <c r="MG39" s="188"/>
      <c r="MH39" s="186"/>
      <c r="MI39" s="186"/>
      <c r="MJ39" s="196"/>
      <c r="MK39" s="182"/>
      <c r="ML39" s="183"/>
      <c r="MM39" s="184"/>
      <c r="MN39" s="186"/>
      <c r="MO39" s="189"/>
      <c r="MP39" s="186"/>
      <c r="MQ39" s="186"/>
      <c r="MR39" s="186"/>
      <c r="MS39" s="188"/>
      <c r="MT39" s="186"/>
      <c r="MU39" s="186"/>
      <c r="MV39" s="196"/>
      <c r="MW39" s="182"/>
      <c r="MX39" s="183"/>
      <c r="MY39" s="184"/>
      <c r="MZ39" s="186"/>
      <c r="NA39" s="189"/>
      <c r="NB39" s="186"/>
      <c r="NC39" s="186"/>
      <c r="ND39" s="186"/>
      <c r="NE39" s="188"/>
      <c r="NF39" s="186"/>
      <c r="NG39" s="186"/>
      <c r="NH39" s="196"/>
      <c r="NI39" s="182"/>
      <c r="NJ39" s="183"/>
      <c r="NK39" s="184"/>
      <c r="NL39" s="186"/>
      <c r="NM39" s="189"/>
      <c r="NN39" s="186"/>
      <c r="NO39" s="186"/>
      <c r="NP39" s="186"/>
      <c r="NQ39" s="188"/>
      <c r="NR39" s="186"/>
      <c r="NS39" s="186"/>
      <c r="NT39" s="196"/>
      <c r="NU39" s="182"/>
      <c r="NV39" s="183"/>
      <c r="NW39" s="184"/>
      <c r="NX39" s="186"/>
      <c r="NY39" s="189"/>
      <c r="NZ39" s="186"/>
      <c r="OA39" s="186"/>
      <c r="OB39" s="186"/>
      <c r="OC39" s="188"/>
      <c r="OD39" s="186"/>
      <c r="OE39" s="186"/>
      <c r="OF39" s="196"/>
      <c r="OG39" s="182"/>
      <c r="OH39" s="183"/>
      <c r="OI39" s="184"/>
      <c r="OJ39" s="186"/>
      <c r="OK39" s="189"/>
      <c r="OL39" s="186"/>
      <c r="OM39" s="186"/>
      <c r="ON39" s="186"/>
      <c r="OO39" s="188"/>
      <c r="OP39" s="186"/>
      <c r="OQ39" s="186"/>
      <c r="OR39" s="196"/>
      <c r="OS39" s="182"/>
      <c r="OT39" s="183"/>
      <c r="OU39" s="184"/>
      <c r="OV39" s="186"/>
      <c r="OW39" s="189"/>
      <c r="OX39" s="186"/>
      <c r="OY39" s="186"/>
      <c r="OZ39" s="186"/>
      <c r="PA39" s="188"/>
      <c r="PB39" s="186"/>
      <c r="PC39" s="186"/>
      <c r="PD39" s="196"/>
      <c r="PE39" s="182"/>
      <c r="PF39" s="183"/>
      <c r="PG39" s="184"/>
      <c r="PH39" s="186"/>
      <c r="PI39" s="189"/>
      <c r="PJ39" s="186"/>
      <c r="PK39" s="186"/>
      <c r="PL39" s="186"/>
      <c r="PM39" s="188"/>
      <c r="PN39" s="186"/>
      <c r="PO39" s="186"/>
      <c r="PP39" s="196"/>
      <c r="PQ39" s="182"/>
      <c r="PR39" s="183"/>
      <c r="PS39" s="184"/>
      <c r="PT39" s="186"/>
      <c r="PU39" s="189"/>
      <c r="PV39" s="186"/>
      <c r="PW39" s="186"/>
      <c r="PX39" s="186"/>
      <c r="PY39" s="188"/>
      <c r="PZ39" s="186"/>
      <c r="QA39" s="186"/>
      <c r="QB39" s="196"/>
      <c r="QC39" s="182"/>
      <c r="QD39" s="183"/>
      <c r="QE39" s="184"/>
      <c r="QF39" s="186"/>
      <c r="QG39" s="189"/>
      <c r="QH39" s="186"/>
      <c r="QI39" s="186"/>
      <c r="QJ39" s="186"/>
      <c r="QK39" s="188"/>
      <c r="QL39" s="186"/>
      <c r="QM39" s="186"/>
      <c r="QN39" s="196"/>
      <c r="QO39" s="182"/>
      <c r="QP39" s="183"/>
      <c r="QQ39" s="184"/>
      <c r="QR39" s="186"/>
      <c r="QS39" s="189"/>
      <c r="QT39" s="186"/>
      <c r="QU39" s="186"/>
      <c r="QV39" s="186"/>
      <c r="QW39" s="188"/>
      <c r="QX39" s="186"/>
      <c r="QY39" s="186"/>
      <c r="QZ39" s="196"/>
      <c r="RA39" s="182"/>
      <c r="RB39" s="183"/>
      <c r="RC39" s="184"/>
      <c r="RD39" s="186"/>
      <c r="RE39" s="189"/>
      <c r="RF39" s="186"/>
      <c r="RG39" s="186"/>
      <c r="RH39" s="186"/>
      <c r="RI39" s="188"/>
      <c r="RJ39" s="186"/>
      <c r="RK39" s="186"/>
      <c r="RL39" s="196"/>
      <c r="RM39" s="182"/>
      <c r="RN39" s="183"/>
      <c r="RO39" s="184"/>
      <c r="RP39" s="186"/>
      <c r="RQ39" s="189"/>
      <c r="RR39" s="186"/>
      <c r="RS39" s="186"/>
      <c r="RT39" s="186"/>
      <c r="RU39" s="188"/>
      <c r="RV39" s="186"/>
      <c r="RW39" s="186"/>
      <c r="RX39" s="196"/>
      <c r="RY39" s="182"/>
      <c r="RZ39" s="183"/>
      <c r="SA39" s="184"/>
      <c r="SB39" s="186"/>
      <c r="SC39" s="189"/>
      <c r="SD39" s="186"/>
      <c r="SE39" s="186"/>
      <c r="SF39" s="186"/>
      <c r="SG39" s="188"/>
      <c r="SH39" s="186"/>
      <c r="SI39" s="186"/>
      <c r="SJ39" s="196"/>
      <c r="SK39" s="182"/>
      <c r="SL39" s="183"/>
      <c r="SM39" s="184"/>
      <c r="SN39" s="186"/>
      <c r="SO39" s="189"/>
      <c r="SP39" s="186"/>
      <c r="SQ39" s="186"/>
      <c r="SR39" s="186"/>
      <c r="SS39" s="188"/>
      <c r="ST39" s="186"/>
      <c r="SU39" s="186"/>
      <c r="SV39" s="196"/>
      <c r="SW39" s="182"/>
      <c r="SX39" s="183"/>
      <c r="SY39" s="184"/>
      <c r="SZ39" s="186"/>
      <c r="TA39" s="189"/>
      <c r="TB39" s="186"/>
      <c r="TC39" s="186"/>
      <c r="TD39" s="186"/>
      <c r="TE39" s="188"/>
      <c r="TF39" s="186"/>
      <c r="TG39" s="186"/>
      <c r="TH39" s="196"/>
      <c r="TI39" s="182"/>
      <c r="TJ39" s="183"/>
      <c r="TK39" s="184"/>
      <c r="TL39" s="186"/>
      <c r="TM39" s="189"/>
      <c r="TN39" s="186"/>
      <c r="TO39" s="186"/>
      <c r="TP39" s="186"/>
      <c r="TQ39" s="188"/>
      <c r="TR39" s="186"/>
      <c r="TS39" s="186"/>
      <c r="TT39" s="196"/>
      <c r="TU39" s="182"/>
      <c r="TV39" s="183"/>
      <c r="TW39" s="184"/>
      <c r="TX39" s="186"/>
      <c r="TY39" s="189"/>
      <c r="TZ39" s="186"/>
      <c r="UA39" s="186"/>
      <c r="UB39" s="186"/>
      <c r="UC39" s="188"/>
      <c r="UD39" s="186"/>
      <c r="UE39" s="186"/>
      <c r="UF39" s="196"/>
      <c r="UG39" s="182"/>
      <c r="UH39" s="183"/>
      <c r="UI39" s="184"/>
      <c r="UJ39" s="186"/>
      <c r="UK39" s="189"/>
      <c r="UL39" s="186"/>
      <c r="UM39" s="186"/>
      <c r="UN39" s="186"/>
      <c r="UO39" s="188"/>
      <c r="UP39" s="186"/>
      <c r="UQ39" s="186"/>
      <c r="UR39" s="196"/>
      <c r="US39" s="182"/>
      <c r="UT39" s="183"/>
      <c r="UU39" s="184"/>
      <c r="UV39" s="186"/>
      <c r="UW39" s="189"/>
      <c r="UX39" s="186"/>
      <c r="UY39" s="186"/>
      <c r="UZ39" s="186"/>
      <c r="VA39" s="188"/>
      <c r="VB39" s="186"/>
      <c r="VC39" s="186"/>
      <c r="VD39" s="196"/>
      <c r="VE39" s="182"/>
      <c r="VF39" s="183"/>
      <c r="VG39" s="184"/>
      <c r="VH39" s="186"/>
      <c r="VI39" s="189"/>
      <c r="VJ39" s="186"/>
      <c r="VK39" s="186"/>
      <c r="VL39" s="186"/>
      <c r="VM39" s="188"/>
      <c r="VN39" s="186"/>
      <c r="VO39" s="186"/>
      <c r="VP39" s="196"/>
      <c r="VQ39" s="182"/>
      <c r="VR39" s="183"/>
      <c r="VS39" s="184"/>
      <c r="VT39" s="186"/>
      <c r="VU39" s="189"/>
      <c r="VV39" s="186"/>
      <c r="VW39" s="186"/>
      <c r="VX39" s="186"/>
      <c r="VY39" s="188"/>
      <c r="VZ39" s="186"/>
      <c r="WA39" s="186"/>
      <c r="WB39" s="196"/>
      <c r="WC39" s="182"/>
      <c r="WD39" s="183"/>
      <c r="WE39" s="184"/>
      <c r="WF39" s="186"/>
      <c r="WG39" s="189"/>
      <c r="WH39" s="186"/>
      <c r="WI39" s="186"/>
      <c r="WJ39" s="186"/>
      <c r="WK39" s="188"/>
      <c r="WL39" s="186"/>
      <c r="WM39" s="186"/>
      <c r="WN39" s="196"/>
      <c r="WO39" s="182"/>
      <c r="WP39" s="183"/>
      <c r="WQ39" s="184"/>
      <c r="WR39" s="186"/>
      <c r="WS39" s="189"/>
      <c r="WT39" s="186"/>
      <c r="WU39" s="186"/>
      <c r="WV39" s="186"/>
      <c r="WW39" s="188"/>
      <c r="WX39" s="186"/>
      <c r="WY39" s="186"/>
      <c r="WZ39" s="196"/>
      <c r="XA39" s="182"/>
      <c r="XB39" s="183"/>
      <c r="XC39" s="184"/>
      <c r="XD39" s="186"/>
      <c r="XE39" s="189"/>
      <c r="XF39" s="186"/>
      <c r="XG39" s="186"/>
      <c r="XH39" s="186"/>
      <c r="XI39" s="188"/>
      <c r="XJ39" s="186"/>
      <c r="XK39" s="186"/>
      <c r="XL39" s="196"/>
      <c r="XM39" s="182"/>
      <c r="XN39" s="183"/>
      <c r="XO39" s="184"/>
      <c r="XP39" s="186"/>
      <c r="XQ39" s="189"/>
      <c r="XR39" s="186"/>
      <c r="XS39" s="186"/>
      <c r="XT39" s="186"/>
      <c r="XU39" s="188"/>
      <c r="XV39" s="186"/>
      <c r="XW39" s="186"/>
      <c r="XX39" s="196"/>
      <c r="XY39" s="182"/>
      <c r="XZ39" s="183"/>
      <c r="YA39" s="184"/>
      <c r="YB39" s="186"/>
      <c r="YC39" s="189"/>
      <c r="YD39" s="186"/>
      <c r="YE39" s="186"/>
      <c r="YF39" s="186"/>
      <c r="YG39" s="188"/>
      <c r="YH39" s="186"/>
      <c r="YI39" s="186"/>
      <c r="YJ39" s="196"/>
      <c r="YK39" s="182"/>
      <c r="YL39" s="183"/>
      <c r="YM39" s="184"/>
      <c r="YN39" s="186"/>
      <c r="YO39" s="189"/>
      <c r="YP39" s="186"/>
      <c r="YQ39" s="186"/>
      <c r="YR39" s="186"/>
      <c r="YS39" s="188"/>
      <c r="YT39" s="186"/>
      <c r="YU39" s="186"/>
      <c r="YV39" s="196"/>
      <c r="YW39" s="182"/>
      <c r="YX39" s="183"/>
      <c r="YY39" s="184"/>
      <c r="YZ39" s="186"/>
      <c r="ZA39" s="189"/>
      <c r="ZB39" s="186"/>
      <c r="ZC39" s="186"/>
      <c r="ZD39" s="186"/>
      <c r="ZE39" s="188"/>
      <c r="ZF39" s="186"/>
      <c r="ZG39" s="186"/>
      <c r="ZH39" s="196"/>
      <c r="ZI39" s="182"/>
      <c r="ZJ39" s="183"/>
      <c r="ZK39" s="184"/>
      <c r="ZL39" s="186"/>
      <c r="ZM39" s="189"/>
      <c r="ZN39" s="186"/>
      <c r="ZO39" s="186"/>
      <c r="ZP39" s="186"/>
      <c r="ZQ39" s="188"/>
      <c r="ZR39" s="186"/>
      <c r="ZS39" s="186"/>
      <c r="ZT39" s="196"/>
      <c r="ZU39" s="182"/>
      <c r="ZV39" s="183"/>
      <c r="ZW39" s="184"/>
      <c r="ZX39" s="186"/>
      <c r="ZY39" s="189"/>
      <c r="ZZ39" s="186"/>
      <c r="AAA39" s="186"/>
      <c r="AAB39" s="186"/>
      <c r="AAC39" s="188"/>
      <c r="AAD39" s="186"/>
      <c r="AAE39" s="186"/>
      <c r="AAF39" s="196"/>
      <c r="AAG39" s="182"/>
      <c r="AAH39" s="183"/>
      <c r="AAI39" s="184"/>
      <c r="AAJ39" s="186"/>
      <c r="AAK39" s="189"/>
      <c r="AAL39" s="186"/>
      <c r="AAM39" s="186"/>
      <c r="AAN39" s="186"/>
      <c r="AAO39" s="188"/>
      <c r="AAP39" s="186"/>
      <c r="AAQ39" s="186"/>
      <c r="AAR39" s="196"/>
      <c r="AAS39" s="182"/>
      <c r="AAT39" s="183"/>
      <c r="AAU39" s="184"/>
      <c r="AAV39" s="186"/>
      <c r="AAW39" s="189"/>
      <c r="AAX39" s="186"/>
      <c r="AAY39" s="186"/>
      <c r="AAZ39" s="186"/>
      <c r="ABA39" s="188"/>
      <c r="ABB39" s="186"/>
      <c r="ABC39" s="186"/>
      <c r="ABD39" s="196"/>
      <c r="ABE39" s="182"/>
      <c r="ABF39" s="183"/>
      <c r="ABG39" s="184"/>
      <c r="ABH39" s="186"/>
      <c r="ABI39" s="189"/>
      <c r="ABJ39" s="186"/>
      <c r="ABK39" s="186"/>
      <c r="ABL39" s="186"/>
      <c r="ABM39" s="188"/>
      <c r="ABN39" s="186"/>
      <c r="ABO39" s="186"/>
      <c r="ABP39" s="196"/>
      <c r="ABQ39" s="182"/>
      <c r="ABR39" s="183"/>
      <c r="ABS39" s="184"/>
      <c r="ABT39" s="186"/>
      <c r="ABU39" s="189"/>
      <c r="ABV39" s="186"/>
      <c r="ABW39" s="186"/>
      <c r="ABX39" s="186"/>
      <c r="ABY39" s="188"/>
      <c r="ABZ39" s="186"/>
      <c r="ACA39" s="186"/>
      <c r="ACB39" s="196"/>
      <c r="ACC39" s="182"/>
      <c r="ACD39" s="183"/>
      <c r="ACE39" s="184"/>
      <c r="ACF39" s="186"/>
      <c r="ACG39" s="189"/>
      <c r="ACH39" s="186"/>
      <c r="ACI39" s="186"/>
      <c r="ACJ39" s="186"/>
      <c r="ACK39" s="188"/>
      <c r="ACL39" s="186"/>
      <c r="ACM39" s="186"/>
      <c r="ACN39" s="196"/>
      <c r="ACO39" s="182"/>
      <c r="ACP39" s="183"/>
      <c r="ACQ39" s="184"/>
      <c r="ACR39" s="186"/>
      <c r="ACS39" s="189"/>
      <c r="ACT39" s="186"/>
      <c r="ACU39" s="186"/>
      <c r="ACV39" s="186"/>
      <c r="ACW39" s="188"/>
      <c r="ACX39" s="186"/>
      <c r="ACY39" s="186"/>
      <c r="ACZ39" s="196"/>
      <c r="ADA39" s="182"/>
      <c r="ADB39" s="183"/>
      <c r="ADC39" s="184"/>
      <c r="ADD39" s="186"/>
      <c r="ADE39" s="189"/>
      <c r="ADF39" s="186"/>
      <c r="ADG39" s="186"/>
      <c r="ADH39" s="186"/>
      <c r="ADI39" s="188"/>
      <c r="ADJ39" s="186"/>
      <c r="ADK39" s="186"/>
      <c r="ADL39" s="196"/>
      <c r="ADM39" s="182"/>
      <c r="ADN39" s="183"/>
      <c r="ADO39" s="184"/>
      <c r="ADP39" s="186"/>
      <c r="ADQ39" s="189"/>
      <c r="ADR39" s="186"/>
      <c r="ADS39" s="186"/>
      <c r="ADT39" s="186"/>
      <c r="ADU39" s="188"/>
      <c r="ADV39" s="186"/>
      <c r="ADW39" s="186"/>
      <c r="ADX39" s="196"/>
      <c r="ADY39" s="182"/>
      <c r="ADZ39" s="183"/>
      <c r="AEA39" s="184"/>
      <c r="AEB39" s="186"/>
      <c r="AEC39" s="189"/>
      <c r="AED39" s="186"/>
      <c r="AEE39" s="186"/>
      <c r="AEF39" s="186"/>
      <c r="AEG39" s="188"/>
      <c r="AEH39" s="186"/>
      <c r="AEI39" s="186"/>
      <c r="AEJ39" s="196"/>
      <c r="AEK39" s="182"/>
      <c r="AEL39" s="183"/>
      <c r="AEM39" s="184"/>
      <c r="AEN39" s="186"/>
      <c r="AEO39" s="189"/>
      <c r="AEP39" s="186"/>
      <c r="AEQ39" s="186"/>
      <c r="AER39" s="186"/>
      <c r="AES39" s="188"/>
      <c r="AET39" s="186"/>
      <c r="AEU39" s="186"/>
      <c r="AEV39" s="196"/>
      <c r="AEW39" s="182"/>
      <c r="AEX39" s="183"/>
      <c r="AEY39" s="184"/>
      <c r="AEZ39" s="186"/>
      <c r="AFA39" s="189"/>
      <c r="AFB39" s="186"/>
      <c r="AFC39" s="186"/>
      <c r="AFD39" s="186"/>
      <c r="AFE39" s="188"/>
      <c r="AFF39" s="186"/>
      <c r="AFG39" s="186"/>
      <c r="AFH39" s="196"/>
      <c r="AFI39" s="182"/>
      <c r="AFJ39" s="183"/>
      <c r="AFK39" s="184"/>
      <c r="AFL39" s="186"/>
      <c r="AFM39" s="189"/>
      <c r="AFN39" s="186"/>
      <c r="AFO39" s="186"/>
      <c r="AFP39" s="186"/>
      <c r="AFQ39" s="188"/>
      <c r="AFR39" s="186"/>
      <c r="AFS39" s="186"/>
      <c r="AFT39" s="196"/>
      <c r="AFU39" s="182"/>
      <c r="AFV39" s="183"/>
      <c r="AFW39" s="184"/>
      <c r="AFX39" s="186"/>
      <c r="AFY39" s="189"/>
      <c r="AFZ39" s="186"/>
      <c r="AGA39" s="186"/>
      <c r="AGB39" s="186"/>
      <c r="AGC39" s="188"/>
      <c r="AGD39" s="186"/>
      <c r="AGE39" s="186"/>
      <c r="AGF39" s="196"/>
      <c r="AGG39" s="182"/>
      <c r="AGH39" s="183"/>
      <c r="AGI39" s="184"/>
      <c r="AGJ39" s="186"/>
      <c r="AGK39" s="189"/>
      <c r="AGL39" s="186"/>
      <c r="AGM39" s="186"/>
      <c r="AGN39" s="186"/>
      <c r="AGO39" s="188"/>
      <c r="AGP39" s="186"/>
      <c r="AGQ39" s="186"/>
      <c r="AGR39" s="196"/>
      <c r="AGS39" s="182"/>
      <c r="AGT39" s="183"/>
      <c r="AGU39" s="184"/>
      <c r="AGV39" s="186"/>
      <c r="AGW39" s="189"/>
      <c r="AGX39" s="186"/>
      <c r="AGY39" s="186"/>
      <c r="AGZ39" s="186"/>
      <c r="AHA39" s="188"/>
      <c r="AHB39" s="186"/>
      <c r="AHC39" s="186"/>
      <c r="AHD39" s="196"/>
      <c r="AHE39" s="182"/>
      <c r="AHF39" s="183"/>
      <c r="AHG39" s="184"/>
      <c r="AHH39" s="186"/>
      <c r="AHI39" s="189"/>
      <c r="AHJ39" s="186"/>
      <c r="AHK39" s="186"/>
      <c r="AHL39" s="186"/>
      <c r="AHM39" s="188"/>
      <c r="AHN39" s="186"/>
      <c r="AHO39" s="186"/>
      <c r="AHP39" s="196"/>
      <c r="AHQ39" s="182"/>
      <c r="AHR39" s="183"/>
      <c r="AHS39" s="184"/>
      <c r="AHT39" s="186"/>
      <c r="AHU39" s="189"/>
      <c r="AHV39" s="186"/>
      <c r="AHW39" s="186"/>
      <c r="AHX39" s="186"/>
      <c r="AHY39" s="188"/>
      <c r="AHZ39" s="186"/>
      <c r="AIA39" s="186"/>
      <c r="AIB39" s="196"/>
      <c r="AIC39" s="182"/>
      <c r="AID39" s="183"/>
      <c r="AIE39" s="184"/>
      <c r="AIF39" s="186"/>
      <c r="AIG39" s="189"/>
      <c r="AIH39" s="186"/>
      <c r="AII39" s="186"/>
      <c r="AIJ39" s="186"/>
      <c r="AIK39" s="188"/>
      <c r="AIL39" s="186"/>
      <c r="AIM39" s="186"/>
      <c r="AIN39" s="196"/>
      <c r="AIO39" s="182"/>
      <c r="AIP39" s="183"/>
      <c r="AIQ39" s="184"/>
      <c r="AIR39" s="186"/>
      <c r="AIS39" s="189"/>
      <c r="AIT39" s="186"/>
      <c r="AIU39" s="186"/>
      <c r="AIV39" s="186"/>
      <c r="AIW39" s="188"/>
      <c r="AIX39" s="186"/>
      <c r="AIY39" s="186"/>
      <c r="AIZ39" s="196"/>
      <c r="AJA39" s="182"/>
      <c r="AJB39" s="183"/>
      <c r="AJC39" s="184"/>
      <c r="AJD39" s="186"/>
      <c r="AJE39" s="189"/>
      <c r="AJF39" s="186"/>
      <c r="AJG39" s="186"/>
      <c r="AJH39" s="186"/>
      <c r="AJI39" s="188"/>
      <c r="AJJ39" s="186"/>
      <c r="AJK39" s="186"/>
      <c r="AJL39" s="196"/>
      <c r="AJM39" s="182"/>
      <c r="AJN39" s="183"/>
      <c r="AJO39" s="184"/>
      <c r="AJP39" s="186"/>
      <c r="AJQ39" s="189"/>
      <c r="AJR39" s="186"/>
      <c r="AJS39" s="186"/>
      <c r="AJT39" s="186"/>
      <c r="AJU39" s="188"/>
      <c r="AJV39" s="186"/>
      <c r="AJW39" s="186"/>
      <c r="AJX39" s="196"/>
      <c r="AJY39" s="182"/>
      <c r="AJZ39" s="183"/>
      <c r="AKA39" s="184"/>
      <c r="AKB39" s="186"/>
      <c r="AKC39" s="189"/>
      <c r="AKD39" s="186"/>
      <c r="AKE39" s="186"/>
      <c r="AKF39" s="186"/>
      <c r="AKG39" s="188"/>
      <c r="AKH39" s="186"/>
      <c r="AKI39" s="186"/>
      <c r="AKJ39" s="196"/>
      <c r="AKK39" s="182"/>
      <c r="AKL39" s="183"/>
      <c r="AKM39" s="184"/>
      <c r="AKN39" s="186"/>
      <c r="AKO39" s="189"/>
      <c r="AKP39" s="186"/>
      <c r="AKQ39" s="186"/>
      <c r="AKR39" s="186"/>
      <c r="AKS39" s="188"/>
      <c r="AKT39" s="186"/>
      <c r="AKU39" s="186"/>
      <c r="AKV39" s="196"/>
      <c r="AKW39" s="182"/>
      <c r="AKX39" s="183"/>
      <c r="AKY39" s="184"/>
      <c r="AKZ39" s="186"/>
      <c r="ALA39" s="189"/>
      <c r="ALB39" s="186"/>
      <c r="ALC39" s="186"/>
      <c r="ALD39" s="186"/>
      <c r="ALE39" s="188"/>
      <c r="ALF39" s="186"/>
      <c r="ALG39" s="186"/>
      <c r="ALH39" s="196"/>
      <c r="ALI39" s="182"/>
      <c r="ALJ39" s="183"/>
      <c r="ALK39" s="184"/>
      <c r="ALL39" s="186"/>
      <c r="ALM39" s="189"/>
      <c r="ALN39" s="186"/>
      <c r="ALO39" s="186"/>
      <c r="ALP39" s="186"/>
      <c r="ALQ39" s="188"/>
      <c r="ALR39" s="186"/>
      <c r="ALS39" s="186"/>
      <c r="ALT39" s="196"/>
      <c r="ALU39" s="182"/>
      <c r="ALV39" s="183"/>
      <c r="ALW39" s="184"/>
      <c r="ALX39" s="186"/>
      <c r="ALY39" s="189"/>
      <c r="ALZ39" s="186"/>
      <c r="AMA39" s="186"/>
      <c r="AMB39" s="186"/>
      <c r="AMC39" s="188"/>
      <c r="AMD39" s="186"/>
      <c r="AME39" s="186"/>
      <c r="AMF39" s="196"/>
      <c r="AMG39" s="182"/>
      <c r="AMH39" s="183"/>
      <c r="AMI39" s="184"/>
      <c r="AMJ39" s="186"/>
      <c r="AMK39" s="189"/>
      <c r="AML39" s="186"/>
      <c r="AMM39" s="186"/>
      <c r="AMN39" s="186"/>
      <c r="AMO39" s="188"/>
      <c r="AMP39" s="186"/>
      <c r="AMQ39" s="186"/>
      <c r="AMR39" s="196"/>
      <c r="AMS39" s="182"/>
      <c r="AMT39" s="183"/>
      <c r="AMU39" s="184"/>
      <c r="AMV39" s="186"/>
      <c r="AMW39" s="189"/>
      <c r="AMX39" s="186"/>
      <c r="AMY39" s="186"/>
      <c r="AMZ39" s="186"/>
      <c r="ANA39" s="188"/>
      <c r="ANB39" s="186"/>
      <c r="ANC39" s="186"/>
      <c r="AND39" s="196"/>
      <c r="ANE39" s="182"/>
      <c r="ANF39" s="183"/>
      <c r="ANG39" s="184"/>
      <c r="ANH39" s="186"/>
      <c r="ANI39" s="189"/>
      <c r="ANJ39" s="186"/>
      <c r="ANK39" s="186"/>
      <c r="ANL39" s="186"/>
      <c r="ANM39" s="188"/>
      <c r="ANN39" s="186"/>
      <c r="ANO39" s="186"/>
      <c r="ANP39" s="196"/>
      <c r="ANQ39" s="182"/>
      <c r="ANR39" s="183"/>
      <c r="ANS39" s="184"/>
      <c r="ANT39" s="186"/>
      <c r="ANU39" s="189"/>
      <c r="ANV39" s="186"/>
      <c r="ANW39" s="186"/>
      <c r="ANX39" s="186"/>
      <c r="ANY39" s="188"/>
      <c r="ANZ39" s="186"/>
      <c r="AOA39" s="186"/>
      <c r="AOB39" s="196"/>
      <c r="AOC39" s="182"/>
      <c r="AOD39" s="183"/>
      <c r="AOE39" s="184"/>
      <c r="AOF39" s="186"/>
      <c r="AOG39" s="189"/>
      <c r="AOH39" s="186"/>
      <c r="AOI39" s="186"/>
      <c r="AOJ39" s="186"/>
      <c r="AOK39" s="188"/>
      <c r="AOL39" s="186"/>
      <c r="AOM39" s="186"/>
      <c r="AON39" s="196"/>
      <c r="AOO39" s="182"/>
      <c r="AOP39" s="183"/>
      <c r="AOQ39" s="184"/>
      <c r="AOR39" s="186"/>
      <c r="AOS39" s="189"/>
      <c r="AOT39" s="186"/>
      <c r="AOU39" s="186"/>
      <c r="AOV39" s="186"/>
      <c r="AOW39" s="188"/>
      <c r="AOX39" s="186"/>
      <c r="AOY39" s="186"/>
      <c r="AOZ39" s="196"/>
      <c r="APA39" s="182"/>
      <c r="APB39" s="183"/>
      <c r="APC39" s="184"/>
      <c r="APD39" s="186"/>
      <c r="APE39" s="189"/>
      <c r="APF39" s="186"/>
      <c r="APG39" s="186"/>
      <c r="APH39" s="186"/>
      <c r="API39" s="188"/>
      <c r="APJ39" s="186"/>
      <c r="APK39" s="186"/>
      <c r="APL39" s="196"/>
      <c r="APM39" s="182"/>
      <c r="APN39" s="183"/>
      <c r="APO39" s="184"/>
      <c r="APP39" s="186"/>
      <c r="APQ39" s="189"/>
      <c r="APR39" s="186"/>
      <c r="APS39" s="186"/>
      <c r="APT39" s="186"/>
      <c r="APU39" s="188"/>
      <c r="APV39" s="186"/>
      <c r="APW39" s="186"/>
      <c r="APX39" s="196"/>
      <c r="APY39" s="182"/>
      <c r="APZ39" s="183"/>
      <c r="AQA39" s="184"/>
      <c r="AQB39" s="186"/>
      <c r="AQC39" s="189"/>
      <c r="AQD39" s="186"/>
      <c r="AQE39" s="186"/>
      <c r="AQF39" s="186"/>
      <c r="AQG39" s="188"/>
      <c r="AQH39" s="186"/>
      <c r="AQI39" s="186"/>
      <c r="AQJ39" s="196"/>
      <c r="AQK39" s="182"/>
      <c r="AQL39" s="183"/>
      <c r="AQM39" s="184"/>
      <c r="AQN39" s="186"/>
      <c r="AQO39" s="189"/>
      <c r="AQP39" s="186"/>
      <c r="AQQ39" s="186"/>
      <c r="AQR39" s="186"/>
      <c r="AQS39" s="188"/>
      <c r="AQT39" s="186"/>
      <c r="AQU39" s="186"/>
      <c r="AQV39" s="196"/>
      <c r="AQW39" s="182"/>
      <c r="AQX39" s="183"/>
      <c r="AQY39" s="184"/>
      <c r="AQZ39" s="186"/>
      <c r="ARA39" s="189"/>
      <c r="ARB39" s="186"/>
      <c r="ARC39" s="186"/>
      <c r="ARD39" s="186"/>
      <c r="ARE39" s="188"/>
      <c r="ARF39" s="186"/>
      <c r="ARG39" s="186"/>
      <c r="ARH39" s="196"/>
      <c r="ARI39" s="182"/>
      <c r="ARJ39" s="183"/>
      <c r="ARK39" s="184"/>
      <c r="ARL39" s="186"/>
      <c r="ARM39" s="189"/>
      <c r="ARN39" s="186"/>
      <c r="ARO39" s="186"/>
      <c r="ARP39" s="186"/>
      <c r="ARQ39" s="188"/>
      <c r="ARR39" s="186"/>
      <c r="ARS39" s="186"/>
      <c r="ART39" s="196"/>
      <c r="ARU39" s="182"/>
      <c r="ARV39" s="183"/>
      <c r="ARW39" s="184"/>
      <c r="ARX39" s="186"/>
      <c r="ARY39" s="189"/>
      <c r="ARZ39" s="186"/>
      <c r="ASA39" s="186"/>
      <c r="ASB39" s="186"/>
      <c r="ASC39" s="188"/>
      <c r="ASD39" s="186"/>
      <c r="ASE39" s="186"/>
      <c r="ASF39" s="196"/>
      <c r="ASG39" s="182"/>
      <c r="ASH39" s="183"/>
      <c r="ASI39" s="184"/>
      <c r="ASJ39" s="186"/>
      <c r="ASK39" s="189"/>
      <c r="ASL39" s="186"/>
      <c r="ASM39" s="186"/>
      <c r="ASN39" s="186"/>
      <c r="ASO39" s="188"/>
      <c r="ASP39" s="186"/>
      <c r="ASQ39" s="186"/>
      <c r="ASR39" s="196"/>
      <c r="ASS39" s="182"/>
      <c r="AST39" s="183"/>
      <c r="ASU39" s="184"/>
      <c r="ASV39" s="186"/>
      <c r="ASW39" s="189"/>
      <c r="ASX39" s="186"/>
      <c r="ASY39" s="186"/>
      <c r="ASZ39" s="186"/>
      <c r="ATA39" s="188"/>
      <c r="ATB39" s="186"/>
      <c r="ATC39" s="186"/>
      <c r="ATD39" s="196"/>
      <c r="ATE39" s="182"/>
      <c r="ATF39" s="183"/>
      <c r="ATG39" s="184"/>
      <c r="ATH39" s="186"/>
      <c r="ATI39" s="189"/>
      <c r="ATJ39" s="186"/>
      <c r="ATK39" s="186"/>
      <c r="ATL39" s="186"/>
      <c r="ATM39" s="188"/>
      <c r="ATN39" s="186"/>
      <c r="ATO39" s="186"/>
      <c r="ATP39" s="196"/>
      <c r="ATQ39" s="182"/>
      <c r="ATR39" s="183"/>
      <c r="ATS39" s="184"/>
      <c r="ATT39" s="186"/>
      <c r="ATU39" s="189"/>
      <c r="ATV39" s="186"/>
      <c r="ATW39" s="186"/>
      <c r="ATX39" s="186"/>
      <c r="ATY39" s="188"/>
      <c r="ATZ39" s="186"/>
      <c r="AUA39" s="186"/>
      <c r="AUB39" s="196"/>
      <c r="AUC39" s="182"/>
      <c r="AUD39" s="183"/>
      <c r="AUE39" s="184"/>
      <c r="AUF39" s="186"/>
      <c r="AUG39" s="189"/>
      <c r="AUH39" s="186"/>
      <c r="AUI39" s="186"/>
      <c r="AUJ39" s="186"/>
      <c r="AUK39" s="188"/>
      <c r="AUL39" s="186"/>
      <c r="AUM39" s="186"/>
      <c r="AUN39" s="196"/>
      <c r="AUO39" s="182"/>
      <c r="AUP39" s="183"/>
      <c r="AUQ39" s="184"/>
      <c r="AUR39" s="186"/>
      <c r="AUS39" s="189"/>
      <c r="AUT39" s="186"/>
      <c r="AUU39" s="186"/>
      <c r="AUV39" s="186"/>
      <c r="AUW39" s="188"/>
      <c r="AUX39" s="186"/>
      <c r="AUY39" s="186"/>
      <c r="AUZ39" s="196"/>
      <c r="AVA39" s="182"/>
      <c r="AVB39" s="183"/>
      <c r="AVC39" s="184"/>
      <c r="AVD39" s="186"/>
      <c r="AVE39" s="189"/>
      <c r="AVF39" s="186"/>
      <c r="AVG39" s="186"/>
      <c r="AVH39" s="186"/>
      <c r="AVI39" s="188"/>
      <c r="AVJ39" s="186"/>
      <c r="AVK39" s="186"/>
      <c r="AVL39" s="196"/>
      <c r="AVM39" s="182"/>
      <c r="AVN39" s="183"/>
      <c r="AVO39" s="184"/>
      <c r="AVP39" s="186"/>
      <c r="AVQ39" s="189"/>
      <c r="AVR39" s="186"/>
      <c r="AVS39" s="186"/>
      <c r="AVT39" s="186"/>
      <c r="AVU39" s="188"/>
      <c r="AVV39" s="186"/>
      <c r="AVW39" s="186"/>
      <c r="AVX39" s="196"/>
      <c r="AVY39" s="182"/>
      <c r="AVZ39" s="183"/>
      <c r="AWA39" s="184"/>
      <c r="AWB39" s="186"/>
      <c r="AWC39" s="189"/>
      <c r="AWD39" s="186"/>
      <c r="AWE39" s="186"/>
      <c r="AWF39" s="186"/>
      <c r="AWG39" s="188"/>
      <c r="AWH39" s="186"/>
      <c r="AWI39" s="186"/>
      <c r="AWJ39" s="196"/>
      <c r="AWK39" s="182"/>
      <c r="AWL39" s="183"/>
      <c r="AWM39" s="184"/>
      <c r="AWN39" s="186"/>
      <c r="AWO39" s="189"/>
      <c r="AWP39" s="186"/>
      <c r="AWQ39" s="186"/>
      <c r="AWR39" s="186"/>
      <c r="AWS39" s="188"/>
      <c r="AWT39" s="186"/>
      <c r="AWU39" s="186"/>
      <c r="AWV39" s="196"/>
      <c r="AWW39" s="182"/>
      <c r="AWX39" s="183"/>
      <c r="AWY39" s="184"/>
      <c r="AWZ39" s="186"/>
      <c r="AXA39" s="189"/>
      <c r="AXB39" s="186"/>
      <c r="AXC39" s="186"/>
      <c r="AXD39" s="186"/>
      <c r="AXE39" s="188"/>
      <c r="AXF39" s="186"/>
      <c r="AXG39" s="186"/>
      <c r="AXH39" s="196"/>
      <c r="AXI39" s="182"/>
      <c r="AXJ39" s="183"/>
      <c r="AXK39" s="184"/>
      <c r="AXL39" s="186"/>
      <c r="AXM39" s="189"/>
      <c r="AXN39" s="186"/>
      <c r="AXO39" s="186"/>
      <c r="AXP39" s="186"/>
      <c r="AXQ39" s="188"/>
      <c r="AXR39" s="186"/>
      <c r="AXS39" s="186"/>
      <c r="AXT39" s="196"/>
      <c r="AXU39" s="182"/>
      <c r="AXV39" s="183"/>
      <c r="AXW39" s="184"/>
      <c r="AXX39" s="186"/>
      <c r="AXY39" s="189"/>
      <c r="AXZ39" s="186"/>
      <c r="AYA39" s="186"/>
      <c r="AYB39" s="186"/>
      <c r="AYC39" s="188"/>
      <c r="AYD39" s="186"/>
      <c r="AYE39" s="186"/>
      <c r="AYF39" s="196"/>
      <c r="AYG39" s="182"/>
      <c r="AYH39" s="183"/>
      <c r="AYI39" s="184"/>
      <c r="AYJ39" s="186"/>
      <c r="AYK39" s="189"/>
      <c r="AYL39" s="186"/>
      <c r="AYM39" s="186"/>
      <c r="AYN39" s="186"/>
      <c r="AYO39" s="188"/>
      <c r="AYP39" s="186"/>
      <c r="AYQ39" s="186"/>
      <c r="AYR39" s="196"/>
      <c r="AYS39" s="182"/>
      <c r="AYT39" s="183"/>
      <c r="AYU39" s="184"/>
      <c r="AYV39" s="186"/>
      <c r="AYW39" s="189"/>
      <c r="AYX39" s="186"/>
      <c r="AYY39" s="186"/>
      <c r="AYZ39" s="186"/>
      <c r="AZA39" s="188"/>
      <c r="AZB39" s="186"/>
      <c r="AZC39" s="186"/>
      <c r="AZD39" s="196"/>
      <c r="AZE39" s="182"/>
      <c r="AZF39" s="183"/>
      <c r="AZG39" s="184"/>
      <c r="AZH39" s="186"/>
      <c r="AZI39" s="189"/>
      <c r="AZJ39" s="186"/>
      <c r="AZK39" s="186"/>
      <c r="AZL39" s="186"/>
      <c r="AZM39" s="188"/>
      <c r="AZN39" s="186"/>
      <c r="AZO39" s="186"/>
      <c r="AZP39" s="196"/>
      <c r="AZQ39" s="182"/>
      <c r="AZR39" s="183"/>
      <c r="AZS39" s="184"/>
      <c r="AZT39" s="186"/>
      <c r="AZU39" s="189"/>
      <c r="AZV39" s="186"/>
      <c r="AZW39" s="186"/>
      <c r="AZX39" s="186"/>
      <c r="AZY39" s="188"/>
      <c r="AZZ39" s="186"/>
      <c r="BAA39" s="186"/>
      <c r="BAB39" s="196"/>
      <c r="BAC39" s="182"/>
      <c r="BAD39" s="183"/>
      <c r="BAE39" s="184"/>
      <c r="BAF39" s="186"/>
      <c r="BAG39" s="189"/>
      <c r="BAH39" s="186"/>
      <c r="BAI39" s="186"/>
      <c r="BAJ39" s="186"/>
      <c r="BAK39" s="188"/>
      <c r="BAL39" s="186"/>
      <c r="BAM39" s="186"/>
      <c r="BAN39" s="196"/>
      <c r="BAO39" s="182"/>
      <c r="BAP39" s="183"/>
      <c r="BAQ39" s="184"/>
      <c r="BAR39" s="186"/>
      <c r="BAS39" s="189"/>
      <c r="BAT39" s="186"/>
      <c r="BAU39" s="186"/>
      <c r="BAV39" s="186"/>
      <c r="BAW39" s="188"/>
      <c r="BAX39" s="186"/>
      <c r="BAY39" s="186"/>
      <c r="BAZ39" s="196"/>
      <c r="BBA39" s="182"/>
      <c r="BBB39" s="183"/>
      <c r="BBC39" s="184"/>
      <c r="BBD39" s="186"/>
      <c r="BBE39" s="189"/>
      <c r="BBF39" s="186"/>
      <c r="BBG39" s="186"/>
      <c r="BBH39" s="186"/>
      <c r="BBI39" s="188"/>
      <c r="BBJ39" s="186"/>
      <c r="BBK39" s="186"/>
      <c r="BBL39" s="196"/>
      <c r="BBM39" s="182"/>
      <c r="BBN39" s="183"/>
      <c r="BBO39" s="184"/>
      <c r="BBP39" s="186"/>
      <c r="BBQ39" s="189"/>
      <c r="BBR39" s="186"/>
      <c r="BBS39" s="186"/>
      <c r="BBT39" s="186"/>
      <c r="BBU39" s="188"/>
      <c r="BBV39" s="186"/>
      <c r="BBW39" s="186"/>
      <c r="BBX39" s="196"/>
      <c r="BBY39" s="182"/>
      <c r="BBZ39" s="183"/>
      <c r="BCA39" s="184"/>
      <c r="BCB39" s="186"/>
      <c r="BCC39" s="189"/>
      <c r="BCD39" s="186"/>
      <c r="BCE39" s="186"/>
      <c r="BCF39" s="186"/>
      <c r="BCG39" s="188"/>
      <c r="BCH39" s="186"/>
      <c r="BCI39" s="186"/>
      <c r="BCJ39" s="196"/>
      <c r="BCK39" s="182"/>
      <c r="BCL39" s="183"/>
      <c r="BCM39" s="184"/>
      <c r="BCN39" s="186"/>
      <c r="BCO39" s="189"/>
      <c r="BCP39" s="186"/>
      <c r="BCQ39" s="186"/>
      <c r="BCR39" s="186"/>
      <c r="BCS39" s="188"/>
      <c r="BCT39" s="186"/>
      <c r="BCU39" s="186"/>
      <c r="BCV39" s="196"/>
      <c r="BCW39" s="182"/>
      <c r="BCX39" s="183"/>
      <c r="BCY39" s="184"/>
      <c r="BCZ39" s="186"/>
      <c r="BDA39" s="189"/>
      <c r="BDB39" s="186"/>
      <c r="BDC39" s="186"/>
      <c r="BDD39" s="186"/>
      <c r="BDE39" s="188"/>
      <c r="BDF39" s="186"/>
      <c r="BDG39" s="186"/>
      <c r="BDH39" s="196"/>
      <c r="BDI39" s="182"/>
      <c r="BDJ39" s="183"/>
      <c r="BDK39" s="184"/>
      <c r="BDL39" s="186"/>
      <c r="BDM39" s="189"/>
      <c r="BDN39" s="186"/>
      <c r="BDO39" s="186"/>
      <c r="BDP39" s="186"/>
      <c r="BDQ39" s="188"/>
      <c r="BDR39" s="186"/>
      <c r="BDS39" s="186"/>
      <c r="BDT39" s="196"/>
      <c r="BDU39" s="182"/>
      <c r="BDV39" s="183"/>
      <c r="BDW39" s="184"/>
      <c r="BDX39" s="186"/>
      <c r="BDY39" s="189"/>
      <c r="BDZ39" s="186"/>
      <c r="BEA39" s="186"/>
      <c r="BEB39" s="186"/>
      <c r="BEC39" s="188"/>
      <c r="BED39" s="186"/>
      <c r="BEE39" s="186"/>
      <c r="BEF39" s="196"/>
      <c r="BEG39" s="182"/>
      <c r="BEH39" s="183"/>
      <c r="BEI39" s="184"/>
      <c r="BEJ39" s="186"/>
      <c r="BEK39" s="189"/>
      <c r="BEL39" s="186"/>
      <c r="BEM39" s="186"/>
      <c r="BEN39" s="186"/>
      <c r="BEO39" s="188"/>
      <c r="BEP39" s="186"/>
      <c r="BEQ39" s="186"/>
      <c r="BER39" s="196"/>
      <c r="BES39" s="182"/>
      <c r="BET39" s="183"/>
      <c r="BEU39" s="184"/>
      <c r="BEV39" s="186"/>
      <c r="BEW39" s="189"/>
      <c r="BEX39" s="186"/>
      <c r="BEY39" s="186"/>
      <c r="BEZ39" s="186"/>
      <c r="BFA39" s="188"/>
      <c r="BFB39" s="186"/>
      <c r="BFC39" s="186"/>
      <c r="BFD39" s="196"/>
      <c r="BFE39" s="182"/>
      <c r="BFF39" s="183"/>
      <c r="BFG39" s="184"/>
      <c r="BFH39" s="186"/>
      <c r="BFI39" s="189"/>
      <c r="BFJ39" s="186"/>
      <c r="BFK39" s="186"/>
      <c r="BFL39" s="186"/>
      <c r="BFM39" s="188"/>
      <c r="BFN39" s="186"/>
      <c r="BFO39" s="186"/>
      <c r="BFP39" s="196"/>
      <c r="BFQ39" s="182"/>
      <c r="BFR39" s="183"/>
      <c r="BFS39" s="184"/>
      <c r="BFT39" s="186"/>
      <c r="BFU39" s="189"/>
      <c r="BFV39" s="186"/>
      <c r="BFW39" s="186"/>
      <c r="BFX39" s="186"/>
      <c r="BFY39" s="188"/>
      <c r="BFZ39" s="186"/>
      <c r="BGA39" s="186"/>
      <c r="BGB39" s="196"/>
      <c r="BGC39" s="182"/>
      <c r="BGD39" s="183"/>
      <c r="BGE39" s="184"/>
      <c r="BGF39" s="186"/>
      <c r="BGG39" s="189"/>
      <c r="BGH39" s="186"/>
      <c r="BGI39" s="186"/>
      <c r="BGJ39" s="186"/>
      <c r="BGK39" s="188"/>
      <c r="BGL39" s="186"/>
      <c r="BGM39" s="186"/>
      <c r="BGN39" s="196"/>
      <c r="BGO39" s="182"/>
      <c r="BGP39" s="183"/>
      <c r="BGQ39" s="184"/>
      <c r="BGR39" s="186"/>
      <c r="BGS39" s="189"/>
      <c r="BGT39" s="186"/>
      <c r="BGU39" s="186"/>
      <c r="BGV39" s="186"/>
      <c r="BGW39" s="188"/>
      <c r="BGX39" s="186"/>
      <c r="BGY39" s="186"/>
      <c r="BGZ39" s="196"/>
      <c r="BHA39" s="182"/>
      <c r="BHB39" s="183"/>
      <c r="BHC39" s="184"/>
      <c r="BHD39" s="186"/>
      <c r="BHE39" s="189"/>
      <c r="BHF39" s="186"/>
      <c r="BHG39" s="186"/>
      <c r="BHH39" s="186"/>
      <c r="BHI39" s="188"/>
      <c r="BHJ39" s="186"/>
      <c r="BHK39" s="186"/>
      <c r="BHL39" s="196"/>
      <c r="BHM39" s="182"/>
      <c r="BHN39" s="183"/>
      <c r="BHO39" s="184"/>
      <c r="BHP39" s="186"/>
      <c r="BHQ39" s="189"/>
      <c r="BHR39" s="186"/>
      <c r="BHS39" s="186"/>
      <c r="BHT39" s="186"/>
      <c r="BHU39" s="188"/>
      <c r="BHV39" s="186"/>
      <c r="BHW39" s="186"/>
      <c r="BHX39" s="196"/>
      <c r="BHY39" s="182"/>
      <c r="BHZ39" s="183"/>
      <c r="BIA39" s="184"/>
      <c r="BIB39" s="186"/>
      <c r="BIC39" s="189"/>
      <c r="BID39" s="186"/>
      <c r="BIE39" s="186"/>
      <c r="BIF39" s="186"/>
      <c r="BIG39" s="188"/>
      <c r="BIH39" s="186"/>
      <c r="BII39" s="186"/>
      <c r="BIJ39" s="196"/>
      <c r="BIK39" s="182"/>
      <c r="BIL39" s="183"/>
      <c r="BIM39" s="184"/>
      <c r="BIN39" s="186"/>
      <c r="BIO39" s="189"/>
      <c r="BIP39" s="186"/>
      <c r="BIQ39" s="186"/>
      <c r="BIR39" s="186"/>
      <c r="BIS39" s="188"/>
      <c r="BIT39" s="186"/>
      <c r="BIU39" s="186"/>
      <c r="BIV39" s="196"/>
      <c r="BIW39" s="182"/>
      <c r="BIX39" s="183"/>
      <c r="BIY39" s="184"/>
      <c r="BIZ39" s="186"/>
      <c r="BJA39" s="189"/>
      <c r="BJB39" s="186"/>
      <c r="BJC39" s="186"/>
      <c r="BJD39" s="186"/>
      <c r="BJE39" s="188"/>
      <c r="BJF39" s="186"/>
      <c r="BJG39" s="186"/>
      <c r="BJH39" s="196"/>
      <c r="BJI39" s="182"/>
      <c r="BJJ39" s="183"/>
      <c r="BJK39" s="184"/>
      <c r="BJL39" s="186"/>
      <c r="BJM39" s="189"/>
      <c r="BJN39" s="186"/>
      <c r="BJO39" s="186"/>
      <c r="BJP39" s="186"/>
      <c r="BJQ39" s="188"/>
      <c r="BJR39" s="186"/>
      <c r="BJS39" s="186"/>
      <c r="BJT39" s="196"/>
      <c r="BJU39" s="182"/>
      <c r="BJV39" s="183"/>
      <c r="BJW39" s="184"/>
      <c r="BJX39" s="186"/>
      <c r="BJY39" s="189"/>
      <c r="BJZ39" s="186"/>
      <c r="BKA39" s="186"/>
      <c r="BKB39" s="186"/>
      <c r="BKC39" s="188"/>
      <c r="BKD39" s="186"/>
      <c r="BKE39" s="186"/>
      <c r="BKF39" s="196"/>
      <c r="BKG39" s="182"/>
      <c r="BKH39" s="183"/>
      <c r="BKI39" s="184"/>
      <c r="BKJ39" s="186"/>
      <c r="BKK39" s="189"/>
      <c r="BKL39" s="186"/>
      <c r="BKM39" s="186"/>
      <c r="BKN39" s="186"/>
      <c r="BKO39" s="188"/>
      <c r="BKP39" s="186"/>
      <c r="BKQ39" s="186"/>
      <c r="BKR39" s="196"/>
      <c r="BKS39" s="182"/>
      <c r="BKT39" s="183"/>
      <c r="BKU39" s="184"/>
      <c r="BKV39" s="186"/>
      <c r="BKW39" s="189"/>
      <c r="BKX39" s="186"/>
      <c r="BKY39" s="186"/>
      <c r="BKZ39" s="186"/>
      <c r="BLA39" s="188"/>
      <c r="BLB39" s="186"/>
      <c r="BLC39" s="186"/>
      <c r="BLD39" s="196"/>
      <c r="BLE39" s="182"/>
      <c r="BLF39" s="183"/>
      <c r="BLG39" s="184"/>
      <c r="BLH39" s="186"/>
      <c r="BLI39" s="189"/>
      <c r="BLJ39" s="186"/>
      <c r="BLK39" s="186"/>
      <c r="BLL39" s="186"/>
      <c r="BLM39" s="188"/>
      <c r="BLN39" s="186"/>
      <c r="BLO39" s="186"/>
      <c r="BLP39" s="196"/>
      <c r="BLQ39" s="182"/>
      <c r="BLR39" s="183"/>
      <c r="BLS39" s="184"/>
      <c r="BLT39" s="186"/>
      <c r="BLU39" s="189"/>
      <c r="BLV39" s="186"/>
      <c r="BLW39" s="186"/>
      <c r="BLX39" s="186"/>
      <c r="BLY39" s="188"/>
      <c r="BLZ39" s="186"/>
      <c r="BMA39" s="186"/>
      <c r="BMB39" s="196"/>
      <c r="BMC39" s="182"/>
      <c r="BMD39" s="183"/>
      <c r="BME39" s="184"/>
      <c r="BMF39" s="186"/>
      <c r="BMG39" s="189"/>
      <c r="BMH39" s="186"/>
      <c r="BMI39" s="186"/>
      <c r="BMJ39" s="186"/>
      <c r="BMK39" s="188"/>
      <c r="BML39" s="186"/>
      <c r="BMM39" s="186"/>
      <c r="BMN39" s="196"/>
      <c r="BMO39" s="182"/>
      <c r="BMP39" s="183"/>
      <c r="BMQ39" s="184"/>
      <c r="BMR39" s="186"/>
      <c r="BMS39" s="189"/>
      <c r="BMT39" s="186"/>
      <c r="BMU39" s="186"/>
      <c r="BMV39" s="186"/>
      <c r="BMW39" s="188"/>
      <c r="BMX39" s="186"/>
      <c r="BMY39" s="186"/>
      <c r="BMZ39" s="196"/>
      <c r="BNA39" s="182"/>
      <c r="BNB39" s="183"/>
      <c r="BNC39" s="184"/>
      <c r="BND39" s="186"/>
      <c r="BNE39" s="189"/>
      <c r="BNF39" s="186"/>
      <c r="BNG39" s="186"/>
      <c r="BNH39" s="186"/>
      <c r="BNI39" s="188"/>
      <c r="BNJ39" s="186"/>
      <c r="BNK39" s="186"/>
      <c r="BNL39" s="196"/>
      <c r="BNM39" s="182"/>
      <c r="BNN39" s="183"/>
      <c r="BNO39" s="184"/>
      <c r="BNP39" s="186"/>
      <c r="BNQ39" s="189"/>
      <c r="BNR39" s="186"/>
      <c r="BNS39" s="186"/>
      <c r="BNT39" s="186"/>
      <c r="BNU39" s="188"/>
      <c r="BNV39" s="186"/>
      <c r="BNW39" s="186"/>
      <c r="BNX39" s="196"/>
      <c r="BNY39" s="182"/>
      <c r="BNZ39" s="183"/>
      <c r="BOA39" s="184"/>
      <c r="BOB39" s="186"/>
      <c r="BOC39" s="189"/>
      <c r="BOD39" s="186"/>
      <c r="BOE39" s="186"/>
      <c r="BOF39" s="186"/>
      <c r="BOG39" s="188"/>
      <c r="BOH39" s="186"/>
      <c r="BOI39" s="186"/>
      <c r="BOJ39" s="196"/>
      <c r="BOK39" s="182"/>
      <c r="BOL39" s="183"/>
      <c r="BOM39" s="184"/>
      <c r="BON39" s="186"/>
      <c r="BOO39" s="189"/>
      <c r="BOP39" s="186"/>
      <c r="BOQ39" s="186"/>
      <c r="BOR39" s="186"/>
      <c r="BOS39" s="188"/>
      <c r="BOT39" s="186"/>
      <c r="BOU39" s="186"/>
      <c r="BOV39" s="196"/>
      <c r="BOW39" s="182"/>
      <c r="BOX39" s="183"/>
      <c r="BOY39" s="184"/>
      <c r="BOZ39" s="186"/>
      <c r="BPA39" s="189"/>
      <c r="BPB39" s="186"/>
      <c r="BPC39" s="186"/>
      <c r="BPD39" s="186"/>
      <c r="BPE39" s="188"/>
      <c r="BPF39" s="186"/>
      <c r="BPG39" s="186"/>
      <c r="BPH39" s="196"/>
      <c r="BPI39" s="182"/>
      <c r="BPJ39" s="183"/>
      <c r="BPK39" s="184"/>
      <c r="BPL39" s="186"/>
      <c r="BPM39" s="189"/>
      <c r="BPN39" s="186"/>
      <c r="BPO39" s="186"/>
      <c r="BPP39" s="186"/>
      <c r="BPQ39" s="188"/>
      <c r="BPR39" s="186"/>
      <c r="BPS39" s="186"/>
      <c r="BPT39" s="196"/>
      <c r="BPU39" s="182"/>
      <c r="BPV39" s="183"/>
      <c r="BPW39" s="184"/>
      <c r="BPX39" s="186"/>
      <c r="BPY39" s="189"/>
      <c r="BPZ39" s="186"/>
      <c r="BQA39" s="186"/>
      <c r="BQB39" s="186"/>
      <c r="BQC39" s="188"/>
      <c r="BQD39" s="186"/>
      <c r="BQE39" s="186"/>
      <c r="BQF39" s="196"/>
      <c r="BQG39" s="182"/>
      <c r="BQH39" s="183"/>
      <c r="BQI39" s="184"/>
      <c r="BQJ39" s="186"/>
      <c r="BQK39" s="189"/>
      <c r="BQL39" s="186"/>
      <c r="BQM39" s="186"/>
      <c r="BQN39" s="186"/>
      <c r="BQO39" s="188"/>
      <c r="BQP39" s="186"/>
      <c r="BQQ39" s="186"/>
      <c r="BQR39" s="196"/>
      <c r="BQS39" s="182"/>
      <c r="BQT39" s="183"/>
      <c r="BQU39" s="184"/>
      <c r="BQV39" s="186"/>
      <c r="BQW39" s="189"/>
      <c r="BQX39" s="186"/>
      <c r="BQY39" s="186"/>
      <c r="BQZ39" s="186"/>
      <c r="BRA39" s="188"/>
      <c r="BRB39" s="186"/>
      <c r="BRC39" s="186"/>
      <c r="BRD39" s="196"/>
      <c r="BRE39" s="182"/>
      <c r="BRF39" s="183"/>
      <c r="BRG39" s="184"/>
      <c r="BRH39" s="186"/>
      <c r="BRI39" s="189"/>
      <c r="BRJ39" s="186"/>
      <c r="BRK39" s="186"/>
      <c r="BRL39" s="186"/>
      <c r="BRM39" s="188"/>
      <c r="BRN39" s="186"/>
      <c r="BRO39" s="186"/>
      <c r="BRP39" s="196"/>
      <c r="BRQ39" s="182"/>
      <c r="BRR39" s="183"/>
      <c r="BRS39" s="184"/>
      <c r="BRT39" s="186"/>
      <c r="BRU39" s="189"/>
      <c r="BRV39" s="186"/>
      <c r="BRW39" s="186"/>
      <c r="BRX39" s="186"/>
      <c r="BRY39" s="188"/>
      <c r="BRZ39" s="186"/>
      <c r="BSA39" s="186"/>
      <c r="BSB39" s="196"/>
      <c r="BSC39" s="182"/>
      <c r="BSD39" s="183"/>
      <c r="BSE39" s="184"/>
      <c r="BSF39" s="186"/>
      <c r="BSG39" s="189"/>
      <c r="BSH39" s="186"/>
      <c r="BSI39" s="186"/>
      <c r="BSJ39" s="186"/>
      <c r="BSK39" s="188"/>
      <c r="BSL39" s="186"/>
      <c r="BSM39" s="186"/>
      <c r="BSN39" s="196"/>
      <c r="BSO39" s="182"/>
      <c r="BSP39" s="183"/>
      <c r="BSQ39" s="184"/>
      <c r="BSR39" s="186"/>
      <c r="BSS39" s="189"/>
      <c r="BST39" s="186"/>
      <c r="BSU39" s="186"/>
      <c r="BSV39" s="186"/>
      <c r="BSW39" s="188"/>
      <c r="BSX39" s="186"/>
      <c r="BSY39" s="186"/>
      <c r="BSZ39" s="196"/>
      <c r="BTA39" s="182"/>
      <c r="BTB39" s="183"/>
      <c r="BTC39" s="184"/>
      <c r="BTD39" s="186"/>
      <c r="BTE39" s="189"/>
      <c r="BTF39" s="186"/>
      <c r="BTG39" s="186"/>
      <c r="BTH39" s="186"/>
      <c r="BTI39" s="188"/>
      <c r="BTJ39" s="186"/>
      <c r="BTK39" s="186"/>
      <c r="BTL39" s="196"/>
      <c r="BTM39" s="182"/>
      <c r="BTN39" s="183"/>
      <c r="BTO39" s="184"/>
      <c r="BTP39" s="186"/>
      <c r="BTQ39" s="189"/>
      <c r="BTR39" s="186"/>
      <c r="BTS39" s="186"/>
      <c r="BTT39" s="186"/>
      <c r="BTU39" s="188"/>
      <c r="BTV39" s="186"/>
      <c r="BTW39" s="186"/>
      <c r="BTX39" s="196"/>
      <c r="BTY39" s="182"/>
      <c r="BTZ39" s="183"/>
      <c r="BUA39" s="184"/>
      <c r="BUB39" s="186"/>
      <c r="BUC39" s="189"/>
      <c r="BUD39" s="186"/>
      <c r="BUE39" s="186"/>
      <c r="BUF39" s="186"/>
      <c r="BUG39" s="188"/>
      <c r="BUH39" s="186"/>
      <c r="BUI39" s="186"/>
      <c r="BUJ39" s="196"/>
      <c r="BUK39" s="182"/>
      <c r="BUL39" s="183"/>
      <c r="BUM39" s="184"/>
      <c r="BUN39" s="186"/>
      <c r="BUO39" s="189"/>
      <c r="BUP39" s="186"/>
      <c r="BUQ39" s="186"/>
      <c r="BUR39" s="186"/>
      <c r="BUS39" s="188"/>
      <c r="BUT39" s="186"/>
      <c r="BUU39" s="186"/>
      <c r="BUV39" s="196"/>
      <c r="BUW39" s="182"/>
      <c r="BUX39" s="183"/>
      <c r="BUY39" s="184"/>
      <c r="BUZ39" s="186"/>
      <c r="BVA39" s="189"/>
      <c r="BVB39" s="186"/>
      <c r="BVC39" s="186"/>
      <c r="BVD39" s="186"/>
      <c r="BVE39" s="188"/>
      <c r="BVF39" s="186"/>
      <c r="BVG39" s="186"/>
      <c r="BVH39" s="196"/>
      <c r="BVI39" s="182"/>
      <c r="BVJ39" s="183"/>
      <c r="BVK39" s="184"/>
      <c r="BVL39" s="186"/>
      <c r="BVM39" s="189"/>
      <c r="BVN39" s="186"/>
      <c r="BVO39" s="186"/>
      <c r="BVP39" s="186"/>
      <c r="BVQ39" s="188"/>
      <c r="BVR39" s="186"/>
      <c r="BVS39" s="186"/>
      <c r="BVT39" s="196"/>
      <c r="BVU39" s="182"/>
      <c r="BVV39" s="183"/>
      <c r="BVW39" s="184"/>
      <c r="BVX39" s="186"/>
      <c r="BVY39" s="189"/>
      <c r="BVZ39" s="186"/>
      <c r="BWA39" s="186"/>
      <c r="BWB39" s="186"/>
      <c r="BWC39" s="188"/>
      <c r="BWD39" s="186"/>
      <c r="BWE39" s="186"/>
      <c r="BWF39" s="196"/>
      <c r="BWG39" s="182"/>
      <c r="BWH39" s="183"/>
      <c r="BWI39" s="184"/>
      <c r="BWJ39" s="186"/>
      <c r="BWK39" s="189"/>
      <c r="BWL39" s="186"/>
      <c r="BWM39" s="186"/>
      <c r="BWN39" s="186"/>
      <c r="BWO39" s="188"/>
      <c r="BWP39" s="186"/>
      <c r="BWQ39" s="186"/>
      <c r="BWR39" s="196"/>
      <c r="BWS39" s="182"/>
      <c r="BWT39" s="183"/>
      <c r="BWU39" s="184"/>
      <c r="BWV39" s="186"/>
      <c r="BWW39" s="189"/>
      <c r="BWX39" s="186"/>
      <c r="BWY39" s="186"/>
      <c r="BWZ39" s="186"/>
      <c r="BXA39" s="188"/>
      <c r="BXB39" s="186"/>
      <c r="BXC39" s="186"/>
      <c r="BXD39" s="196"/>
      <c r="BXE39" s="182"/>
      <c r="BXF39" s="183"/>
      <c r="BXG39" s="184"/>
      <c r="BXH39" s="186"/>
      <c r="BXI39" s="189"/>
      <c r="BXJ39" s="186"/>
      <c r="BXK39" s="186"/>
      <c r="BXL39" s="186"/>
      <c r="BXM39" s="188"/>
      <c r="BXN39" s="186"/>
      <c r="BXO39" s="186"/>
      <c r="BXP39" s="196"/>
      <c r="BXQ39" s="182"/>
      <c r="BXR39" s="183"/>
      <c r="BXS39" s="184"/>
      <c r="BXT39" s="186"/>
      <c r="BXU39" s="189"/>
      <c r="BXV39" s="186"/>
      <c r="BXW39" s="186"/>
      <c r="BXX39" s="186"/>
      <c r="BXY39" s="188"/>
      <c r="BXZ39" s="186"/>
      <c r="BYA39" s="186"/>
      <c r="BYB39" s="196"/>
      <c r="BYC39" s="182"/>
      <c r="BYD39" s="183"/>
      <c r="BYE39" s="184"/>
      <c r="BYF39" s="186"/>
      <c r="BYG39" s="189"/>
      <c r="BYH39" s="186"/>
      <c r="BYI39" s="186"/>
      <c r="BYJ39" s="186"/>
      <c r="BYK39" s="188"/>
      <c r="BYL39" s="186"/>
      <c r="BYM39" s="186"/>
      <c r="BYN39" s="196"/>
      <c r="BYO39" s="182"/>
      <c r="BYP39" s="183"/>
      <c r="BYQ39" s="184"/>
      <c r="BYR39" s="186"/>
      <c r="BYS39" s="189"/>
      <c r="BYT39" s="186"/>
      <c r="BYU39" s="186"/>
      <c r="BYV39" s="186"/>
      <c r="BYW39" s="188"/>
      <c r="BYX39" s="186"/>
      <c r="BYY39" s="186"/>
      <c r="BYZ39" s="196"/>
      <c r="BZA39" s="182"/>
      <c r="BZB39" s="183"/>
      <c r="BZC39" s="184"/>
      <c r="BZD39" s="186"/>
      <c r="BZE39" s="189"/>
      <c r="BZF39" s="186"/>
      <c r="BZG39" s="186"/>
      <c r="BZH39" s="186"/>
      <c r="BZI39" s="188"/>
      <c r="BZJ39" s="186"/>
      <c r="BZK39" s="186"/>
      <c r="BZL39" s="196"/>
      <c r="BZM39" s="182"/>
      <c r="BZN39" s="183"/>
      <c r="BZO39" s="184"/>
      <c r="BZP39" s="186"/>
      <c r="BZQ39" s="189"/>
      <c r="BZR39" s="186"/>
      <c r="BZS39" s="186"/>
      <c r="BZT39" s="186"/>
      <c r="BZU39" s="188"/>
      <c r="BZV39" s="186"/>
      <c r="BZW39" s="186"/>
      <c r="BZX39" s="196"/>
      <c r="BZY39" s="182"/>
      <c r="BZZ39" s="183"/>
      <c r="CAA39" s="184"/>
      <c r="CAB39" s="186"/>
      <c r="CAC39" s="189"/>
      <c r="CAD39" s="186"/>
      <c r="CAE39" s="186"/>
      <c r="CAF39" s="186"/>
      <c r="CAG39" s="188"/>
      <c r="CAH39" s="186"/>
      <c r="CAI39" s="186"/>
      <c r="CAJ39" s="196"/>
      <c r="CAK39" s="182"/>
      <c r="CAL39" s="183"/>
      <c r="CAM39" s="184"/>
      <c r="CAN39" s="186"/>
      <c r="CAO39" s="189"/>
      <c r="CAP39" s="186"/>
      <c r="CAQ39" s="186"/>
      <c r="CAR39" s="186"/>
      <c r="CAS39" s="188"/>
      <c r="CAT39" s="186"/>
      <c r="CAU39" s="186"/>
      <c r="CAV39" s="196"/>
      <c r="CAW39" s="182"/>
      <c r="CAX39" s="183"/>
      <c r="CAY39" s="184"/>
      <c r="CAZ39" s="186"/>
      <c r="CBA39" s="189"/>
      <c r="CBB39" s="186"/>
      <c r="CBC39" s="186"/>
      <c r="CBD39" s="186"/>
      <c r="CBE39" s="188"/>
      <c r="CBF39" s="186"/>
      <c r="CBG39" s="186"/>
      <c r="CBH39" s="196"/>
      <c r="CBI39" s="182"/>
      <c r="CBJ39" s="183"/>
      <c r="CBK39" s="184"/>
      <c r="CBL39" s="186"/>
      <c r="CBM39" s="189"/>
      <c r="CBN39" s="186"/>
      <c r="CBO39" s="186"/>
      <c r="CBP39" s="186"/>
      <c r="CBQ39" s="188"/>
      <c r="CBR39" s="186"/>
      <c r="CBS39" s="186"/>
      <c r="CBT39" s="196"/>
      <c r="CBU39" s="182"/>
      <c r="CBV39" s="183"/>
      <c r="CBW39" s="184"/>
      <c r="CBX39" s="186"/>
      <c r="CBY39" s="189"/>
      <c r="CBZ39" s="186"/>
      <c r="CCA39" s="186"/>
      <c r="CCB39" s="186"/>
      <c r="CCC39" s="188"/>
      <c r="CCD39" s="186"/>
      <c r="CCE39" s="186"/>
      <c r="CCF39" s="196"/>
      <c r="CCG39" s="182"/>
      <c r="CCH39" s="183"/>
      <c r="CCI39" s="184"/>
      <c r="CCJ39" s="186"/>
      <c r="CCK39" s="189"/>
      <c r="CCL39" s="186"/>
      <c r="CCM39" s="186"/>
      <c r="CCN39" s="186"/>
      <c r="CCO39" s="188"/>
      <c r="CCP39" s="186"/>
      <c r="CCQ39" s="186"/>
      <c r="CCR39" s="196"/>
      <c r="CCS39" s="182"/>
      <c r="CCT39" s="183"/>
      <c r="CCU39" s="184"/>
      <c r="CCV39" s="186"/>
      <c r="CCW39" s="189"/>
      <c r="CCX39" s="186"/>
      <c r="CCY39" s="186"/>
      <c r="CCZ39" s="186"/>
      <c r="CDA39" s="188"/>
      <c r="CDB39" s="186"/>
      <c r="CDC39" s="186"/>
      <c r="CDD39" s="196"/>
      <c r="CDE39" s="182"/>
      <c r="CDF39" s="183"/>
      <c r="CDG39" s="184"/>
      <c r="CDH39" s="186"/>
      <c r="CDI39" s="189"/>
      <c r="CDJ39" s="186"/>
      <c r="CDK39" s="186"/>
      <c r="CDL39" s="186"/>
      <c r="CDM39" s="188"/>
      <c r="CDN39" s="186"/>
      <c r="CDO39" s="186"/>
      <c r="CDP39" s="196"/>
      <c r="CDQ39" s="182"/>
      <c r="CDR39" s="183"/>
      <c r="CDS39" s="184"/>
      <c r="CDT39" s="186"/>
      <c r="CDU39" s="189"/>
      <c r="CDV39" s="186"/>
      <c r="CDW39" s="186"/>
      <c r="CDX39" s="186"/>
      <c r="CDY39" s="188"/>
      <c r="CDZ39" s="186"/>
      <c r="CEA39" s="186"/>
      <c r="CEB39" s="196"/>
      <c r="CEC39" s="182"/>
      <c r="CED39" s="183"/>
      <c r="CEE39" s="184"/>
      <c r="CEF39" s="186"/>
      <c r="CEG39" s="189"/>
      <c r="CEH39" s="186"/>
      <c r="CEI39" s="186"/>
      <c r="CEJ39" s="186"/>
      <c r="CEK39" s="188"/>
      <c r="CEL39" s="186"/>
      <c r="CEM39" s="186"/>
      <c r="CEN39" s="196"/>
      <c r="CEO39" s="182"/>
      <c r="CEP39" s="183"/>
      <c r="CEQ39" s="184"/>
      <c r="CER39" s="186"/>
      <c r="CES39" s="189"/>
      <c r="CET39" s="186"/>
      <c r="CEU39" s="186"/>
      <c r="CEV39" s="186"/>
      <c r="CEW39" s="188"/>
      <c r="CEX39" s="186"/>
      <c r="CEY39" s="186"/>
      <c r="CEZ39" s="196"/>
      <c r="CFA39" s="182"/>
      <c r="CFB39" s="183"/>
      <c r="CFC39" s="184"/>
      <c r="CFD39" s="186"/>
      <c r="CFE39" s="189"/>
      <c r="CFF39" s="186"/>
      <c r="CFG39" s="186"/>
      <c r="CFH39" s="186"/>
      <c r="CFI39" s="188"/>
      <c r="CFJ39" s="186"/>
      <c r="CFK39" s="186"/>
      <c r="CFL39" s="196"/>
      <c r="CFM39" s="182"/>
      <c r="CFN39" s="183"/>
      <c r="CFO39" s="184"/>
      <c r="CFP39" s="186"/>
      <c r="CFQ39" s="189"/>
      <c r="CFR39" s="186"/>
      <c r="CFS39" s="186"/>
      <c r="CFT39" s="186"/>
      <c r="CFU39" s="188"/>
      <c r="CFV39" s="186"/>
      <c r="CFW39" s="186"/>
      <c r="CFX39" s="196"/>
      <c r="CFY39" s="182"/>
      <c r="CFZ39" s="183"/>
      <c r="CGA39" s="184"/>
      <c r="CGB39" s="186"/>
      <c r="CGC39" s="189"/>
      <c r="CGD39" s="186"/>
      <c r="CGE39" s="186"/>
      <c r="CGF39" s="186"/>
      <c r="CGG39" s="188"/>
      <c r="CGH39" s="186"/>
      <c r="CGI39" s="186"/>
      <c r="CGJ39" s="196"/>
      <c r="CGK39" s="182"/>
      <c r="CGL39" s="183"/>
      <c r="CGM39" s="184"/>
      <c r="CGN39" s="186"/>
      <c r="CGO39" s="189"/>
      <c r="CGP39" s="186"/>
      <c r="CGQ39" s="186"/>
      <c r="CGR39" s="186"/>
      <c r="CGS39" s="188"/>
      <c r="CGT39" s="186"/>
      <c r="CGU39" s="186"/>
      <c r="CGV39" s="196"/>
      <c r="CGW39" s="182"/>
      <c r="CGX39" s="183"/>
      <c r="CGY39" s="184"/>
      <c r="CGZ39" s="186"/>
      <c r="CHA39" s="189"/>
      <c r="CHB39" s="186"/>
      <c r="CHC39" s="186"/>
      <c r="CHD39" s="186"/>
      <c r="CHE39" s="188"/>
      <c r="CHF39" s="186"/>
      <c r="CHG39" s="186"/>
      <c r="CHH39" s="196"/>
      <c r="CHI39" s="182"/>
      <c r="CHJ39" s="183"/>
      <c r="CHK39" s="184"/>
      <c r="CHL39" s="186"/>
      <c r="CHM39" s="189"/>
      <c r="CHN39" s="186"/>
      <c r="CHO39" s="186"/>
      <c r="CHP39" s="186"/>
      <c r="CHQ39" s="188"/>
      <c r="CHR39" s="186"/>
      <c r="CHS39" s="186"/>
      <c r="CHT39" s="196"/>
      <c r="CHU39" s="182"/>
      <c r="CHV39" s="183"/>
      <c r="CHW39" s="184"/>
      <c r="CHX39" s="186"/>
      <c r="CHY39" s="189"/>
      <c r="CHZ39" s="186"/>
      <c r="CIA39" s="186"/>
      <c r="CIB39" s="186"/>
      <c r="CIC39" s="188"/>
      <c r="CID39" s="186"/>
      <c r="CIE39" s="186"/>
      <c r="CIF39" s="196"/>
      <c r="CIG39" s="182"/>
      <c r="CIH39" s="183"/>
      <c r="CII39" s="184"/>
      <c r="CIJ39" s="186"/>
      <c r="CIK39" s="189"/>
      <c r="CIL39" s="186"/>
      <c r="CIM39" s="186"/>
      <c r="CIN39" s="186"/>
      <c r="CIO39" s="188"/>
      <c r="CIP39" s="186"/>
      <c r="CIQ39" s="186"/>
      <c r="CIR39" s="196"/>
      <c r="CIS39" s="182"/>
      <c r="CIT39" s="183"/>
      <c r="CIU39" s="184"/>
      <c r="CIV39" s="186"/>
      <c r="CIW39" s="189"/>
      <c r="CIX39" s="186"/>
      <c r="CIY39" s="186"/>
      <c r="CIZ39" s="186"/>
      <c r="CJA39" s="188"/>
      <c r="CJB39" s="186"/>
      <c r="CJC39" s="186"/>
      <c r="CJD39" s="196"/>
      <c r="CJE39" s="182"/>
      <c r="CJF39" s="183"/>
      <c r="CJG39" s="184"/>
      <c r="CJH39" s="186"/>
      <c r="CJI39" s="189"/>
      <c r="CJJ39" s="186"/>
      <c r="CJK39" s="186"/>
      <c r="CJL39" s="186"/>
      <c r="CJM39" s="188"/>
      <c r="CJN39" s="186"/>
      <c r="CJO39" s="186"/>
      <c r="CJP39" s="196"/>
      <c r="CJQ39" s="182"/>
      <c r="CJR39" s="183"/>
      <c r="CJS39" s="184"/>
      <c r="CJT39" s="186"/>
      <c r="CJU39" s="189"/>
      <c r="CJV39" s="186"/>
      <c r="CJW39" s="186"/>
      <c r="CJX39" s="186"/>
      <c r="CJY39" s="188"/>
      <c r="CJZ39" s="186"/>
      <c r="CKA39" s="186"/>
      <c r="CKB39" s="196"/>
      <c r="CKC39" s="182"/>
      <c r="CKD39" s="183"/>
      <c r="CKE39" s="184"/>
      <c r="CKF39" s="186"/>
      <c r="CKG39" s="189"/>
      <c r="CKH39" s="186"/>
      <c r="CKI39" s="186"/>
      <c r="CKJ39" s="186"/>
      <c r="CKK39" s="188"/>
      <c r="CKL39" s="186"/>
      <c r="CKM39" s="186"/>
      <c r="CKN39" s="196"/>
      <c r="CKO39" s="182"/>
      <c r="CKP39" s="183"/>
      <c r="CKQ39" s="184"/>
      <c r="CKR39" s="186"/>
      <c r="CKS39" s="189"/>
      <c r="CKT39" s="186"/>
      <c r="CKU39" s="186"/>
      <c r="CKV39" s="186"/>
      <c r="CKW39" s="188"/>
      <c r="CKX39" s="186"/>
      <c r="CKY39" s="186"/>
      <c r="CKZ39" s="196"/>
      <c r="CLA39" s="182"/>
      <c r="CLB39" s="183"/>
      <c r="CLC39" s="184"/>
      <c r="CLD39" s="186"/>
      <c r="CLE39" s="189"/>
      <c r="CLF39" s="186"/>
      <c r="CLG39" s="186"/>
      <c r="CLH39" s="186"/>
      <c r="CLI39" s="188"/>
      <c r="CLJ39" s="186"/>
      <c r="CLK39" s="186"/>
      <c r="CLL39" s="196"/>
      <c r="CLM39" s="182"/>
      <c r="CLN39" s="183"/>
      <c r="CLO39" s="184"/>
      <c r="CLP39" s="186"/>
      <c r="CLQ39" s="189"/>
      <c r="CLR39" s="186"/>
      <c r="CLS39" s="186"/>
      <c r="CLT39" s="186"/>
      <c r="CLU39" s="188"/>
      <c r="CLV39" s="186"/>
      <c r="CLW39" s="186"/>
      <c r="CLX39" s="196"/>
      <c r="CLY39" s="182"/>
      <c r="CLZ39" s="183"/>
      <c r="CMA39" s="184"/>
      <c r="CMB39" s="186"/>
      <c r="CMC39" s="189"/>
      <c r="CMD39" s="186"/>
      <c r="CME39" s="186"/>
      <c r="CMF39" s="186"/>
      <c r="CMG39" s="188"/>
      <c r="CMH39" s="186"/>
      <c r="CMI39" s="186"/>
      <c r="CMJ39" s="196"/>
      <c r="CMK39" s="182"/>
      <c r="CML39" s="183"/>
      <c r="CMM39" s="184"/>
      <c r="CMN39" s="186"/>
      <c r="CMO39" s="189"/>
      <c r="CMP39" s="186"/>
      <c r="CMQ39" s="186"/>
      <c r="CMR39" s="186"/>
      <c r="CMS39" s="188"/>
      <c r="CMT39" s="186"/>
      <c r="CMU39" s="186"/>
      <c r="CMV39" s="196"/>
      <c r="CMW39" s="182"/>
      <c r="CMX39" s="183"/>
      <c r="CMY39" s="184"/>
      <c r="CMZ39" s="186"/>
      <c r="CNA39" s="189"/>
      <c r="CNB39" s="186"/>
      <c r="CNC39" s="186"/>
      <c r="CND39" s="186"/>
      <c r="CNE39" s="188"/>
      <c r="CNF39" s="186"/>
      <c r="CNG39" s="186"/>
      <c r="CNH39" s="196"/>
      <c r="CNI39" s="182"/>
      <c r="CNJ39" s="183"/>
      <c r="CNK39" s="184"/>
      <c r="CNL39" s="186"/>
      <c r="CNM39" s="189"/>
      <c r="CNN39" s="186"/>
      <c r="CNO39" s="186"/>
      <c r="CNP39" s="186"/>
      <c r="CNQ39" s="188"/>
      <c r="CNR39" s="186"/>
      <c r="CNS39" s="186"/>
      <c r="CNT39" s="196"/>
      <c r="CNU39" s="182"/>
      <c r="CNV39" s="183"/>
      <c r="CNW39" s="184"/>
      <c r="CNX39" s="186"/>
      <c r="CNY39" s="189"/>
      <c r="CNZ39" s="186"/>
      <c r="COA39" s="186"/>
      <c r="COB39" s="186"/>
      <c r="COC39" s="188"/>
      <c r="COD39" s="186"/>
      <c r="COE39" s="186"/>
      <c r="COF39" s="196"/>
      <c r="COG39" s="182"/>
      <c r="COH39" s="183"/>
      <c r="COI39" s="184"/>
      <c r="COJ39" s="186"/>
      <c r="COK39" s="189"/>
      <c r="COL39" s="186"/>
      <c r="COM39" s="186"/>
      <c r="CON39" s="186"/>
      <c r="COO39" s="188"/>
      <c r="COP39" s="186"/>
      <c r="COQ39" s="186"/>
      <c r="COR39" s="196"/>
      <c r="COS39" s="182"/>
      <c r="COT39" s="183"/>
      <c r="COU39" s="184"/>
      <c r="COV39" s="186"/>
      <c r="COW39" s="189"/>
      <c r="COX39" s="186"/>
      <c r="COY39" s="186"/>
      <c r="COZ39" s="186"/>
      <c r="CPA39" s="188"/>
      <c r="CPB39" s="186"/>
      <c r="CPC39" s="186"/>
      <c r="CPD39" s="196"/>
      <c r="CPE39" s="182"/>
      <c r="CPF39" s="183"/>
      <c r="CPG39" s="184"/>
      <c r="CPH39" s="186"/>
      <c r="CPI39" s="189"/>
      <c r="CPJ39" s="186"/>
      <c r="CPK39" s="186"/>
      <c r="CPL39" s="186"/>
      <c r="CPM39" s="188"/>
      <c r="CPN39" s="186"/>
      <c r="CPO39" s="186"/>
      <c r="CPP39" s="196"/>
      <c r="CPQ39" s="182"/>
      <c r="CPR39" s="183"/>
      <c r="CPS39" s="184"/>
      <c r="CPT39" s="186"/>
      <c r="CPU39" s="189"/>
      <c r="CPV39" s="186"/>
      <c r="CPW39" s="186"/>
      <c r="CPX39" s="186"/>
      <c r="CPY39" s="188"/>
      <c r="CPZ39" s="186"/>
      <c r="CQA39" s="186"/>
      <c r="CQB39" s="196"/>
      <c r="CQC39" s="182"/>
      <c r="CQD39" s="183"/>
      <c r="CQE39" s="184"/>
      <c r="CQF39" s="186"/>
      <c r="CQG39" s="189"/>
      <c r="CQH39" s="186"/>
      <c r="CQI39" s="186"/>
      <c r="CQJ39" s="186"/>
      <c r="CQK39" s="188"/>
      <c r="CQL39" s="186"/>
      <c r="CQM39" s="186"/>
      <c r="CQN39" s="196"/>
      <c r="CQO39" s="182"/>
      <c r="CQP39" s="183"/>
      <c r="CQQ39" s="184"/>
      <c r="CQR39" s="186"/>
      <c r="CQS39" s="189"/>
      <c r="CQT39" s="186"/>
      <c r="CQU39" s="186"/>
      <c r="CQV39" s="186"/>
      <c r="CQW39" s="188"/>
      <c r="CQX39" s="186"/>
      <c r="CQY39" s="186"/>
      <c r="CQZ39" s="196"/>
      <c r="CRA39" s="182"/>
      <c r="CRB39" s="183"/>
      <c r="CRC39" s="184"/>
      <c r="CRD39" s="186"/>
      <c r="CRE39" s="189"/>
      <c r="CRF39" s="186"/>
      <c r="CRG39" s="186"/>
      <c r="CRH39" s="186"/>
      <c r="CRI39" s="188"/>
      <c r="CRJ39" s="186"/>
      <c r="CRK39" s="186"/>
      <c r="CRL39" s="196"/>
      <c r="CRM39" s="182"/>
      <c r="CRN39" s="183"/>
      <c r="CRO39" s="184"/>
      <c r="CRP39" s="186"/>
      <c r="CRQ39" s="189"/>
      <c r="CRR39" s="186"/>
      <c r="CRS39" s="186"/>
      <c r="CRT39" s="186"/>
      <c r="CRU39" s="188"/>
      <c r="CRV39" s="186"/>
      <c r="CRW39" s="186"/>
      <c r="CRX39" s="196"/>
      <c r="CRY39" s="182"/>
      <c r="CRZ39" s="183"/>
      <c r="CSA39" s="184"/>
      <c r="CSB39" s="186"/>
      <c r="CSC39" s="189"/>
      <c r="CSD39" s="186"/>
      <c r="CSE39" s="186"/>
      <c r="CSF39" s="186"/>
      <c r="CSG39" s="188"/>
      <c r="CSH39" s="186"/>
      <c r="CSI39" s="186"/>
      <c r="CSJ39" s="196"/>
      <c r="CSK39" s="182"/>
      <c r="CSL39" s="183"/>
      <c r="CSM39" s="184"/>
      <c r="CSN39" s="186"/>
      <c r="CSO39" s="189"/>
      <c r="CSP39" s="186"/>
      <c r="CSQ39" s="186"/>
      <c r="CSR39" s="186"/>
      <c r="CSS39" s="188"/>
      <c r="CST39" s="186"/>
      <c r="CSU39" s="186"/>
      <c r="CSV39" s="196"/>
      <c r="CSW39" s="182"/>
      <c r="CSX39" s="183"/>
      <c r="CSY39" s="184"/>
      <c r="CSZ39" s="186"/>
      <c r="CTA39" s="189"/>
      <c r="CTB39" s="186"/>
      <c r="CTC39" s="186"/>
      <c r="CTD39" s="186"/>
      <c r="CTE39" s="188"/>
      <c r="CTF39" s="186"/>
      <c r="CTG39" s="186"/>
      <c r="CTH39" s="196"/>
      <c r="CTI39" s="182"/>
      <c r="CTJ39" s="183"/>
      <c r="CTK39" s="184"/>
      <c r="CTL39" s="186"/>
      <c r="CTM39" s="189"/>
      <c r="CTN39" s="186"/>
      <c r="CTO39" s="186"/>
      <c r="CTP39" s="186"/>
      <c r="CTQ39" s="188"/>
      <c r="CTR39" s="186"/>
      <c r="CTS39" s="186"/>
      <c r="CTT39" s="196"/>
      <c r="CTU39" s="182"/>
      <c r="CTV39" s="183"/>
      <c r="CTW39" s="184"/>
      <c r="CTX39" s="186"/>
      <c r="CTY39" s="189"/>
      <c r="CTZ39" s="186"/>
      <c r="CUA39" s="186"/>
      <c r="CUB39" s="186"/>
      <c r="CUC39" s="188"/>
      <c r="CUD39" s="186"/>
      <c r="CUE39" s="186"/>
      <c r="CUF39" s="196"/>
      <c r="CUG39" s="182"/>
      <c r="CUH39" s="183"/>
      <c r="CUI39" s="184"/>
      <c r="CUJ39" s="186"/>
      <c r="CUK39" s="189"/>
      <c r="CUL39" s="186"/>
      <c r="CUM39" s="186"/>
      <c r="CUN39" s="186"/>
      <c r="CUO39" s="188"/>
      <c r="CUP39" s="186"/>
      <c r="CUQ39" s="186"/>
      <c r="CUR39" s="196"/>
      <c r="CUS39" s="182"/>
      <c r="CUT39" s="183"/>
      <c r="CUU39" s="184"/>
      <c r="CUV39" s="186"/>
      <c r="CUW39" s="189"/>
      <c r="CUX39" s="186"/>
      <c r="CUY39" s="186"/>
      <c r="CUZ39" s="186"/>
      <c r="CVA39" s="188"/>
      <c r="CVB39" s="186"/>
      <c r="CVC39" s="186"/>
      <c r="CVD39" s="196"/>
      <c r="CVE39" s="182"/>
      <c r="CVF39" s="183"/>
      <c r="CVG39" s="184"/>
      <c r="CVH39" s="186"/>
      <c r="CVI39" s="189"/>
      <c r="CVJ39" s="186"/>
      <c r="CVK39" s="186"/>
      <c r="CVL39" s="186"/>
      <c r="CVM39" s="188"/>
      <c r="CVN39" s="186"/>
      <c r="CVO39" s="186"/>
      <c r="CVP39" s="196"/>
      <c r="CVQ39" s="182"/>
      <c r="CVR39" s="183"/>
      <c r="CVS39" s="184"/>
      <c r="CVT39" s="186"/>
      <c r="CVU39" s="189"/>
      <c r="CVV39" s="186"/>
      <c r="CVW39" s="186"/>
      <c r="CVX39" s="186"/>
      <c r="CVY39" s="188"/>
      <c r="CVZ39" s="186"/>
      <c r="CWA39" s="186"/>
      <c r="CWB39" s="196"/>
      <c r="CWC39" s="182"/>
      <c r="CWD39" s="183"/>
      <c r="CWE39" s="184"/>
      <c r="CWF39" s="186"/>
      <c r="CWG39" s="189"/>
      <c r="CWH39" s="186"/>
      <c r="CWI39" s="186"/>
      <c r="CWJ39" s="186"/>
      <c r="CWK39" s="188"/>
      <c r="CWL39" s="186"/>
      <c r="CWM39" s="186"/>
      <c r="CWN39" s="196"/>
      <c r="CWO39" s="182"/>
      <c r="CWP39" s="183"/>
      <c r="CWQ39" s="184"/>
      <c r="CWR39" s="186"/>
      <c r="CWS39" s="189"/>
      <c r="CWT39" s="186"/>
      <c r="CWU39" s="186"/>
      <c r="CWV39" s="186"/>
      <c r="CWW39" s="188"/>
      <c r="CWX39" s="186"/>
      <c r="CWY39" s="186"/>
      <c r="CWZ39" s="196"/>
      <c r="CXA39" s="182"/>
      <c r="CXB39" s="183"/>
      <c r="CXC39" s="184"/>
      <c r="CXD39" s="186"/>
      <c r="CXE39" s="189"/>
      <c r="CXF39" s="186"/>
      <c r="CXG39" s="186"/>
      <c r="CXH39" s="186"/>
      <c r="CXI39" s="188"/>
      <c r="CXJ39" s="186"/>
      <c r="CXK39" s="186"/>
      <c r="CXL39" s="196"/>
      <c r="CXM39" s="182"/>
      <c r="CXN39" s="183"/>
      <c r="CXO39" s="184"/>
      <c r="CXP39" s="186"/>
      <c r="CXQ39" s="189"/>
      <c r="CXR39" s="186"/>
      <c r="CXS39" s="186"/>
      <c r="CXT39" s="186"/>
      <c r="CXU39" s="188"/>
      <c r="CXV39" s="186"/>
      <c r="CXW39" s="186"/>
      <c r="CXX39" s="196"/>
      <c r="CXY39" s="182"/>
      <c r="CXZ39" s="183"/>
      <c r="CYA39" s="184"/>
      <c r="CYB39" s="186"/>
      <c r="CYC39" s="189"/>
      <c r="CYD39" s="186"/>
      <c r="CYE39" s="186"/>
      <c r="CYF39" s="186"/>
      <c r="CYG39" s="188"/>
      <c r="CYH39" s="186"/>
      <c r="CYI39" s="186"/>
      <c r="CYJ39" s="196"/>
      <c r="CYK39" s="182"/>
      <c r="CYL39" s="183"/>
      <c r="CYM39" s="184"/>
      <c r="CYN39" s="186"/>
      <c r="CYO39" s="189"/>
      <c r="CYP39" s="186"/>
      <c r="CYQ39" s="186"/>
      <c r="CYR39" s="186"/>
      <c r="CYS39" s="188"/>
      <c r="CYT39" s="186"/>
      <c r="CYU39" s="186"/>
      <c r="CYV39" s="196"/>
      <c r="CYW39" s="182"/>
      <c r="CYX39" s="183"/>
      <c r="CYY39" s="184"/>
      <c r="CYZ39" s="186"/>
      <c r="CZA39" s="189"/>
      <c r="CZB39" s="186"/>
      <c r="CZC39" s="186"/>
      <c r="CZD39" s="186"/>
      <c r="CZE39" s="188"/>
      <c r="CZF39" s="186"/>
      <c r="CZG39" s="186"/>
      <c r="CZH39" s="196"/>
      <c r="CZI39" s="182"/>
      <c r="CZJ39" s="183"/>
      <c r="CZK39" s="184"/>
      <c r="CZL39" s="186"/>
      <c r="CZM39" s="189"/>
      <c r="CZN39" s="186"/>
      <c r="CZO39" s="186"/>
      <c r="CZP39" s="186"/>
      <c r="CZQ39" s="188"/>
      <c r="CZR39" s="186"/>
      <c r="CZS39" s="186"/>
      <c r="CZT39" s="196"/>
      <c r="CZU39" s="182"/>
      <c r="CZV39" s="183"/>
      <c r="CZW39" s="184"/>
      <c r="CZX39" s="186"/>
      <c r="CZY39" s="189"/>
      <c r="CZZ39" s="186"/>
      <c r="DAA39" s="186"/>
      <c r="DAB39" s="186"/>
      <c r="DAC39" s="188"/>
      <c r="DAD39" s="186"/>
      <c r="DAE39" s="186"/>
      <c r="DAF39" s="196"/>
      <c r="DAG39" s="182"/>
      <c r="DAH39" s="183"/>
      <c r="DAI39" s="184"/>
      <c r="DAJ39" s="186"/>
      <c r="DAK39" s="189"/>
      <c r="DAL39" s="186"/>
      <c r="DAM39" s="186"/>
      <c r="DAN39" s="186"/>
      <c r="DAO39" s="188"/>
      <c r="DAP39" s="186"/>
      <c r="DAQ39" s="186"/>
      <c r="DAR39" s="196"/>
      <c r="DAS39" s="182"/>
      <c r="DAT39" s="183"/>
      <c r="DAU39" s="184"/>
      <c r="DAV39" s="186"/>
      <c r="DAW39" s="189"/>
      <c r="DAX39" s="186"/>
      <c r="DAY39" s="186"/>
      <c r="DAZ39" s="186"/>
      <c r="DBA39" s="188"/>
      <c r="DBB39" s="186"/>
      <c r="DBC39" s="186"/>
      <c r="DBD39" s="196"/>
      <c r="DBE39" s="182"/>
      <c r="DBF39" s="183"/>
      <c r="DBG39" s="184"/>
      <c r="DBH39" s="186"/>
      <c r="DBI39" s="189"/>
      <c r="DBJ39" s="186"/>
      <c r="DBK39" s="186"/>
      <c r="DBL39" s="186"/>
      <c r="DBM39" s="188"/>
      <c r="DBN39" s="186"/>
      <c r="DBO39" s="186"/>
      <c r="DBP39" s="196"/>
      <c r="DBQ39" s="182"/>
      <c r="DBR39" s="183"/>
      <c r="DBS39" s="184"/>
      <c r="DBT39" s="186"/>
      <c r="DBU39" s="189"/>
      <c r="DBV39" s="186"/>
      <c r="DBW39" s="186"/>
      <c r="DBX39" s="186"/>
      <c r="DBY39" s="188"/>
      <c r="DBZ39" s="186"/>
      <c r="DCA39" s="186"/>
      <c r="DCB39" s="196"/>
      <c r="DCC39" s="182"/>
      <c r="DCD39" s="183"/>
      <c r="DCE39" s="184"/>
      <c r="DCF39" s="186"/>
      <c r="DCG39" s="189"/>
      <c r="DCH39" s="186"/>
      <c r="DCI39" s="186"/>
      <c r="DCJ39" s="186"/>
      <c r="DCK39" s="188"/>
      <c r="DCL39" s="186"/>
      <c r="DCM39" s="186"/>
      <c r="DCN39" s="196"/>
      <c r="DCO39" s="182"/>
      <c r="DCP39" s="183"/>
      <c r="DCQ39" s="184"/>
      <c r="DCR39" s="186"/>
      <c r="DCS39" s="189"/>
      <c r="DCT39" s="186"/>
      <c r="DCU39" s="186"/>
      <c r="DCV39" s="186"/>
      <c r="DCW39" s="188"/>
      <c r="DCX39" s="186"/>
      <c r="DCY39" s="186"/>
      <c r="DCZ39" s="196"/>
      <c r="DDA39" s="182"/>
      <c r="DDB39" s="183"/>
      <c r="DDC39" s="184"/>
      <c r="DDD39" s="186"/>
      <c r="DDE39" s="189"/>
      <c r="DDF39" s="186"/>
      <c r="DDG39" s="186"/>
      <c r="DDH39" s="186"/>
      <c r="DDI39" s="188"/>
      <c r="DDJ39" s="186"/>
      <c r="DDK39" s="186"/>
      <c r="DDL39" s="196"/>
      <c r="DDM39" s="182"/>
      <c r="DDN39" s="183"/>
      <c r="DDO39" s="184"/>
      <c r="DDP39" s="186"/>
      <c r="DDQ39" s="189"/>
      <c r="DDR39" s="186"/>
      <c r="DDS39" s="186"/>
      <c r="DDT39" s="186"/>
      <c r="DDU39" s="188"/>
      <c r="DDV39" s="186"/>
      <c r="DDW39" s="186"/>
      <c r="DDX39" s="196"/>
      <c r="DDY39" s="182"/>
      <c r="DDZ39" s="183"/>
      <c r="DEA39" s="184"/>
      <c r="DEB39" s="186"/>
      <c r="DEC39" s="189"/>
      <c r="DED39" s="186"/>
      <c r="DEE39" s="186"/>
      <c r="DEF39" s="186"/>
      <c r="DEG39" s="188"/>
      <c r="DEH39" s="186"/>
      <c r="DEI39" s="186"/>
      <c r="DEJ39" s="196"/>
      <c r="DEK39" s="182"/>
      <c r="DEL39" s="183"/>
      <c r="DEM39" s="184"/>
      <c r="DEN39" s="186"/>
      <c r="DEO39" s="189"/>
      <c r="DEP39" s="186"/>
      <c r="DEQ39" s="186"/>
      <c r="DER39" s="186"/>
      <c r="DES39" s="188"/>
      <c r="DET39" s="186"/>
      <c r="DEU39" s="186"/>
      <c r="DEV39" s="196"/>
      <c r="DEW39" s="182"/>
      <c r="DEX39" s="183"/>
      <c r="DEY39" s="184"/>
      <c r="DEZ39" s="186"/>
      <c r="DFA39" s="189"/>
      <c r="DFB39" s="186"/>
      <c r="DFC39" s="186"/>
      <c r="DFD39" s="186"/>
      <c r="DFE39" s="188"/>
      <c r="DFF39" s="186"/>
      <c r="DFG39" s="186"/>
      <c r="DFH39" s="196"/>
      <c r="DFI39" s="182"/>
      <c r="DFJ39" s="183"/>
      <c r="DFK39" s="184"/>
      <c r="DFL39" s="186"/>
      <c r="DFM39" s="189"/>
      <c r="DFN39" s="186"/>
      <c r="DFO39" s="186"/>
      <c r="DFP39" s="186"/>
      <c r="DFQ39" s="188"/>
      <c r="DFR39" s="186"/>
      <c r="DFS39" s="186"/>
      <c r="DFT39" s="196"/>
      <c r="DFU39" s="182"/>
      <c r="DFV39" s="183"/>
      <c r="DFW39" s="184"/>
      <c r="DFX39" s="186"/>
      <c r="DFY39" s="189"/>
      <c r="DFZ39" s="186"/>
      <c r="DGA39" s="186"/>
      <c r="DGB39" s="186"/>
      <c r="DGC39" s="188"/>
      <c r="DGD39" s="186"/>
      <c r="DGE39" s="186"/>
      <c r="DGF39" s="196"/>
      <c r="DGG39" s="182"/>
      <c r="DGH39" s="183"/>
      <c r="DGI39" s="184"/>
      <c r="DGJ39" s="186"/>
      <c r="DGK39" s="189"/>
      <c r="DGL39" s="186"/>
      <c r="DGM39" s="186"/>
      <c r="DGN39" s="186"/>
      <c r="DGO39" s="188"/>
      <c r="DGP39" s="186"/>
      <c r="DGQ39" s="186"/>
      <c r="DGR39" s="196"/>
      <c r="DGS39" s="182"/>
      <c r="DGT39" s="183"/>
      <c r="DGU39" s="184"/>
      <c r="DGV39" s="186"/>
      <c r="DGW39" s="189"/>
      <c r="DGX39" s="186"/>
      <c r="DGY39" s="186"/>
      <c r="DGZ39" s="186"/>
      <c r="DHA39" s="188"/>
      <c r="DHB39" s="186"/>
      <c r="DHC39" s="186"/>
      <c r="DHD39" s="196"/>
      <c r="DHE39" s="182"/>
      <c r="DHF39" s="183"/>
      <c r="DHG39" s="184"/>
      <c r="DHH39" s="186"/>
      <c r="DHI39" s="189"/>
      <c r="DHJ39" s="186"/>
      <c r="DHK39" s="186"/>
      <c r="DHL39" s="186"/>
      <c r="DHM39" s="188"/>
      <c r="DHN39" s="186"/>
      <c r="DHO39" s="186"/>
      <c r="DHP39" s="196"/>
      <c r="DHQ39" s="182"/>
      <c r="DHR39" s="183"/>
      <c r="DHS39" s="184"/>
      <c r="DHT39" s="186"/>
      <c r="DHU39" s="189"/>
      <c r="DHV39" s="186"/>
      <c r="DHW39" s="186"/>
      <c r="DHX39" s="186"/>
      <c r="DHY39" s="188"/>
      <c r="DHZ39" s="186"/>
      <c r="DIA39" s="186"/>
      <c r="DIB39" s="196"/>
      <c r="DIC39" s="182"/>
      <c r="DID39" s="183"/>
      <c r="DIE39" s="184"/>
      <c r="DIF39" s="186"/>
      <c r="DIG39" s="189"/>
      <c r="DIH39" s="186"/>
      <c r="DII39" s="186"/>
      <c r="DIJ39" s="186"/>
      <c r="DIK39" s="188"/>
      <c r="DIL39" s="186"/>
      <c r="DIM39" s="186"/>
      <c r="DIN39" s="196"/>
      <c r="DIO39" s="182"/>
      <c r="DIP39" s="183"/>
      <c r="DIQ39" s="184"/>
      <c r="DIR39" s="186"/>
      <c r="DIS39" s="189"/>
      <c r="DIT39" s="186"/>
      <c r="DIU39" s="186"/>
      <c r="DIV39" s="186"/>
      <c r="DIW39" s="188"/>
      <c r="DIX39" s="186"/>
      <c r="DIY39" s="186"/>
      <c r="DIZ39" s="196"/>
      <c r="DJA39" s="182"/>
      <c r="DJB39" s="183"/>
      <c r="DJC39" s="184"/>
      <c r="DJD39" s="186"/>
      <c r="DJE39" s="189"/>
      <c r="DJF39" s="186"/>
      <c r="DJG39" s="186"/>
      <c r="DJH39" s="186"/>
      <c r="DJI39" s="188"/>
      <c r="DJJ39" s="186"/>
      <c r="DJK39" s="186"/>
      <c r="DJL39" s="196"/>
      <c r="DJM39" s="182"/>
      <c r="DJN39" s="183"/>
      <c r="DJO39" s="184"/>
      <c r="DJP39" s="186"/>
      <c r="DJQ39" s="189"/>
      <c r="DJR39" s="186"/>
      <c r="DJS39" s="186"/>
      <c r="DJT39" s="186"/>
      <c r="DJU39" s="188"/>
      <c r="DJV39" s="186"/>
      <c r="DJW39" s="186"/>
      <c r="DJX39" s="196"/>
      <c r="DJY39" s="182"/>
      <c r="DJZ39" s="183"/>
      <c r="DKA39" s="184"/>
      <c r="DKB39" s="186"/>
      <c r="DKC39" s="189"/>
      <c r="DKD39" s="186"/>
      <c r="DKE39" s="186"/>
      <c r="DKF39" s="186"/>
      <c r="DKG39" s="188"/>
      <c r="DKH39" s="186"/>
      <c r="DKI39" s="186"/>
      <c r="DKJ39" s="196"/>
      <c r="DKK39" s="182"/>
      <c r="DKL39" s="183"/>
      <c r="DKM39" s="184"/>
      <c r="DKN39" s="186"/>
      <c r="DKO39" s="189"/>
      <c r="DKP39" s="186"/>
      <c r="DKQ39" s="186"/>
      <c r="DKR39" s="186"/>
      <c r="DKS39" s="188"/>
      <c r="DKT39" s="186"/>
      <c r="DKU39" s="186"/>
      <c r="DKV39" s="196"/>
      <c r="DKW39" s="182"/>
      <c r="DKX39" s="183"/>
      <c r="DKY39" s="184"/>
      <c r="DKZ39" s="186"/>
      <c r="DLA39" s="189"/>
      <c r="DLB39" s="186"/>
      <c r="DLC39" s="186"/>
      <c r="DLD39" s="186"/>
      <c r="DLE39" s="188"/>
      <c r="DLF39" s="186"/>
      <c r="DLG39" s="186"/>
      <c r="DLH39" s="196"/>
      <c r="DLI39" s="182"/>
      <c r="DLJ39" s="183"/>
      <c r="DLK39" s="184"/>
      <c r="DLL39" s="186"/>
      <c r="DLM39" s="189"/>
      <c r="DLN39" s="186"/>
      <c r="DLO39" s="186"/>
      <c r="DLP39" s="186"/>
      <c r="DLQ39" s="188"/>
      <c r="DLR39" s="186"/>
      <c r="DLS39" s="186"/>
      <c r="DLT39" s="196"/>
      <c r="DLU39" s="182"/>
      <c r="DLV39" s="183"/>
      <c r="DLW39" s="184"/>
      <c r="DLX39" s="186"/>
      <c r="DLY39" s="189"/>
      <c r="DLZ39" s="186"/>
      <c r="DMA39" s="186"/>
      <c r="DMB39" s="186"/>
      <c r="DMC39" s="188"/>
      <c r="DMD39" s="186"/>
      <c r="DME39" s="186"/>
      <c r="DMF39" s="196"/>
      <c r="DMG39" s="182"/>
      <c r="DMH39" s="183"/>
      <c r="DMI39" s="184"/>
      <c r="DMJ39" s="186"/>
      <c r="DMK39" s="189"/>
      <c r="DML39" s="186"/>
      <c r="DMM39" s="186"/>
      <c r="DMN39" s="186"/>
      <c r="DMO39" s="188"/>
      <c r="DMP39" s="186"/>
      <c r="DMQ39" s="186"/>
      <c r="DMR39" s="196"/>
      <c r="DMS39" s="182"/>
      <c r="DMT39" s="183"/>
      <c r="DMU39" s="184"/>
      <c r="DMV39" s="186"/>
      <c r="DMW39" s="189"/>
      <c r="DMX39" s="186"/>
      <c r="DMY39" s="186"/>
      <c r="DMZ39" s="186"/>
      <c r="DNA39" s="188"/>
      <c r="DNB39" s="186"/>
      <c r="DNC39" s="186"/>
      <c r="DND39" s="196"/>
      <c r="DNE39" s="182"/>
      <c r="DNF39" s="183"/>
      <c r="DNG39" s="184"/>
      <c r="DNH39" s="186"/>
      <c r="DNI39" s="189"/>
      <c r="DNJ39" s="186"/>
      <c r="DNK39" s="186"/>
      <c r="DNL39" s="186"/>
      <c r="DNM39" s="188"/>
      <c r="DNN39" s="186"/>
      <c r="DNO39" s="186"/>
      <c r="DNP39" s="196"/>
      <c r="DNQ39" s="182"/>
      <c r="DNR39" s="183"/>
      <c r="DNS39" s="184"/>
      <c r="DNT39" s="186"/>
      <c r="DNU39" s="189"/>
      <c r="DNV39" s="186"/>
      <c r="DNW39" s="186"/>
      <c r="DNX39" s="186"/>
      <c r="DNY39" s="188"/>
      <c r="DNZ39" s="186"/>
      <c r="DOA39" s="186"/>
      <c r="DOB39" s="196"/>
      <c r="DOC39" s="182"/>
      <c r="DOD39" s="183"/>
      <c r="DOE39" s="184"/>
      <c r="DOF39" s="186"/>
      <c r="DOG39" s="189"/>
      <c r="DOH39" s="186"/>
      <c r="DOI39" s="186"/>
      <c r="DOJ39" s="186"/>
      <c r="DOK39" s="188"/>
      <c r="DOL39" s="186"/>
      <c r="DOM39" s="186"/>
      <c r="DON39" s="196"/>
      <c r="DOO39" s="182"/>
      <c r="DOP39" s="183"/>
      <c r="DOQ39" s="184"/>
      <c r="DOR39" s="186"/>
      <c r="DOS39" s="189"/>
      <c r="DOT39" s="186"/>
      <c r="DOU39" s="186"/>
      <c r="DOV39" s="186"/>
      <c r="DOW39" s="188"/>
      <c r="DOX39" s="186"/>
      <c r="DOY39" s="186"/>
      <c r="DOZ39" s="196"/>
      <c r="DPA39" s="182"/>
      <c r="DPB39" s="183"/>
      <c r="DPC39" s="184"/>
      <c r="DPD39" s="186"/>
      <c r="DPE39" s="189"/>
      <c r="DPF39" s="186"/>
      <c r="DPG39" s="186"/>
      <c r="DPH39" s="186"/>
      <c r="DPI39" s="188"/>
      <c r="DPJ39" s="186"/>
      <c r="DPK39" s="186"/>
      <c r="DPL39" s="196"/>
      <c r="DPM39" s="182"/>
      <c r="DPN39" s="183"/>
      <c r="DPO39" s="184"/>
      <c r="DPP39" s="186"/>
      <c r="DPQ39" s="189"/>
      <c r="DPR39" s="186"/>
      <c r="DPS39" s="186"/>
      <c r="DPT39" s="186"/>
      <c r="DPU39" s="188"/>
      <c r="DPV39" s="186"/>
      <c r="DPW39" s="186"/>
      <c r="DPX39" s="196"/>
      <c r="DPY39" s="182"/>
      <c r="DPZ39" s="183"/>
      <c r="DQA39" s="184"/>
      <c r="DQB39" s="186"/>
      <c r="DQC39" s="189"/>
      <c r="DQD39" s="186"/>
      <c r="DQE39" s="186"/>
      <c r="DQF39" s="186"/>
      <c r="DQG39" s="188"/>
      <c r="DQH39" s="186"/>
      <c r="DQI39" s="186"/>
      <c r="DQJ39" s="196"/>
      <c r="DQK39" s="182"/>
      <c r="DQL39" s="183"/>
      <c r="DQM39" s="184"/>
      <c r="DQN39" s="186"/>
      <c r="DQO39" s="189"/>
      <c r="DQP39" s="186"/>
      <c r="DQQ39" s="186"/>
      <c r="DQR39" s="186"/>
      <c r="DQS39" s="188"/>
      <c r="DQT39" s="186"/>
      <c r="DQU39" s="186"/>
      <c r="DQV39" s="196"/>
      <c r="DQW39" s="182"/>
      <c r="DQX39" s="183"/>
      <c r="DQY39" s="184"/>
      <c r="DQZ39" s="186"/>
      <c r="DRA39" s="189"/>
      <c r="DRB39" s="186"/>
      <c r="DRC39" s="186"/>
      <c r="DRD39" s="186"/>
      <c r="DRE39" s="188"/>
      <c r="DRF39" s="186"/>
      <c r="DRG39" s="186"/>
      <c r="DRH39" s="196"/>
      <c r="DRI39" s="182"/>
      <c r="DRJ39" s="183"/>
      <c r="DRK39" s="184"/>
      <c r="DRL39" s="186"/>
      <c r="DRM39" s="189"/>
      <c r="DRN39" s="186"/>
      <c r="DRO39" s="186"/>
      <c r="DRP39" s="186"/>
      <c r="DRQ39" s="188"/>
      <c r="DRR39" s="186"/>
      <c r="DRS39" s="186"/>
      <c r="DRT39" s="196"/>
      <c r="DRU39" s="182"/>
      <c r="DRV39" s="183"/>
      <c r="DRW39" s="184"/>
      <c r="DRX39" s="186"/>
      <c r="DRY39" s="189"/>
      <c r="DRZ39" s="186"/>
      <c r="DSA39" s="186"/>
      <c r="DSB39" s="186"/>
      <c r="DSC39" s="188"/>
      <c r="DSD39" s="186"/>
      <c r="DSE39" s="186"/>
      <c r="DSF39" s="196"/>
      <c r="DSG39" s="182"/>
      <c r="DSH39" s="183"/>
      <c r="DSI39" s="184"/>
      <c r="DSJ39" s="186"/>
      <c r="DSK39" s="189"/>
      <c r="DSL39" s="186"/>
      <c r="DSM39" s="186"/>
      <c r="DSN39" s="186"/>
      <c r="DSO39" s="188"/>
      <c r="DSP39" s="186"/>
      <c r="DSQ39" s="186"/>
      <c r="DSR39" s="196"/>
      <c r="DSS39" s="182"/>
      <c r="DST39" s="183"/>
      <c r="DSU39" s="184"/>
      <c r="DSV39" s="186"/>
      <c r="DSW39" s="189"/>
      <c r="DSX39" s="186"/>
      <c r="DSY39" s="186"/>
      <c r="DSZ39" s="186"/>
      <c r="DTA39" s="188"/>
      <c r="DTB39" s="186"/>
      <c r="DTC39" s="186"/>
      <c r="DTD39" s="196"/>
      <c r="DTE39" s="182"/>
      <c r="DTF39" s="183"/>
      <c r="DTG39" s="184"/>
      <c r="DTH39" s="186"/>
      <c r="DTI39" s="189"/>
      <c r="DTJ39" s="186"/>
      <c r="DTK39" s="186"/>
      <c r="DTL39" s="186"/>
      <c r="DTM39" s="188"/>
      <c r="DTN39" s="186"/>
      <c r="DTO39" s="186"/>
      <c r="DTP39" s="196"/>
      <c r="DTQ39" s="182"/>
      <c r="DTR39" s="183"/>
      <c r="DTS39" s="184"/>
      <c r="DTT39" s="186"/>
      <c r="DTU39" s="189"/>
      <c r="DTV39" s="186"/>
      <c r="DTW39" s="186"/>
      <c r="DTX39" s="186"/>
      <c r="DTY39" s="188"/>
      <c r="DTZ39" s="186"/>
      <c r="DUA39" s="186"/>
      <c r="DUB39" s="196"/>
      <c r="DUC39" s="182"/>
      <c r="DUD39" s="183"/>
      <c r="DUE39" s="184"/>
      <c r="DUF39" s="186"/>
      <c r="DUG39" s="189"/>
      <c r="DUH39" s="186"/>
      <c r="DUI39" s="186"/>
      <c r="DUJ39" s="186"/>
      <c r="DUK39" s="188"/>
      <c r="DUL39" s="186"/>
      <c r="DUM39" s="186"/>
      <c r="DUN39" s="196"/>
      <c r="DUO39" s="182"/>
      <c r="DUP39" s="183"/>
      <c r="DUQ39" s="184"/>
      <c r="DUR39" s="186"/>
      <c r="DUS39" s="189"/>
      <c r="DUT39" s="186"/>
      <c r="DUU39" s="186"/>
      <c r="DUV39" s="186"/>
      <c r="DUW39" s="188"/>
      <c r="DUX39" s="186"/>
      <c r="DUY39" s="186"/>
      <c r="DUZ39" s="196"/>
      <c r="DVA39" s="182"/>
      <c r="DVB39" s="183"/>
      <c r="DVC39" s="184"/>
      <c r="DVD39" s="186"/>
      <c r="DVE39" s="189"/>
      <c r="DVF39" s="186"/>
      <c r="DVG39" s="186"/>
      <c r="DVH39" s="186"/>
      <c r="DVI39" s="188"/>
      <c r="DVJ39" s="186"/>
      <c r="DVK39" s="186"/>
      <c r="DVL39" s="196"/>
      <c r="DVM39" s="182"/>
      <c r="DVN39" s="183"/>
      <c r="DVO39" s="184"/>
      <c r="DVP39" s="186"/>
      <c r="DVQ39" s="189"/>
      <c r="DVR39" s="186"/>
      <c r="DVS39" s="186"/>
      <c r="DVT39" s="186"/>
      <c r="DVU39" s="188"/>
      <c r="DVV39" s="186"/>
      <c r="DVW39" s="186"/>
      <c r="DVX39" s="196"/>
      <c r="DVY39" s="182"/>
      <c r="DVZ39" s="183"/>
      <c r="DWA39" s="184"/>
      <c r="DWB39" s="186"/>
      <c r="DWC39" s="189"/>
      <c r="DWD39" s="186"/>
      <c r="DWE39" s="186"/>
      <c r="DWF39" s="186"/>
      <c r="DWG39" s="188"/>
      <c r="DWH39" s="186"/>
      <c r="DWI39" s="186"/>
      <c r="DWJ39" s="196"/>
      <c r="DWK39" s="182"/>
      <c r="DWL39" s="183"/>
      <c r="DWM39" s="184"/>
      <c r="DWN39" s="186"/>
      <c r="DWO39" s="189"/>
      <c r="DWP39" s="186"/>
      <c r="DWQ39" s="186"/>
      <c r="DWR39" s="186"/>
      <c r="DWS39" s="188"/>
      <c r="DWT39" s="186"/>
      <c r="DWU39" s="186"/>
      <c r="DWV39" s="196"/>
      <c r="DWW39" s="182"/>
      <c r="DWX39" s="183"/>
      <c r="DWY39" s="184"/>
      <c r="DWZ39" s="186"/>
      <c r="DXA39" s="189"/>
      <c r="DXB39" s="186"/>
      <c r="DXC39" s="186"/>
      <c r="DXD39" s="186"/>
      <c r="DXE39" s="188"/>
      <c r="DXF39" s="186"/>
      <c r="DXG39" s="186"/>
      <c r="DXH39" s="196"/>
      <c r="DXI39" s="182"/>
      <c r="DXJ39" s="183"/>
      <c r="DXK39" s="184"/>
      <c r="DXL39" s="186"/>
      <c r="DXM39" s="189"/>
      <c r="DXN39" s="186"/>
      <c r="DXO39" s="186"/>
      <c r="DXP39" s="186"/>
      <c r="DXQ39" s="188"/>
      <c r="DXR39" s="186"/>
      <c r="DXS39" s="186"/>
      <c r="DXT39" s="196"/>
      <c r="DXU39" s="182"/>
      <c r="DXV39" s="183"/>
      <c r="DXW39" s="184"/>
      <c r="DXX39" s="186"/>
      <c r="DXY39" s="189"/>
      <c r="DXZ39" s="186"/>
      <c r="DYA39" s="186"/>
      <c r="DYB39" s="186"/>
      <c r="DYC39" s="188"/>
      <c r="DYD39" s="186"/>
      <c r="DYE39" s="186"/>
      <c r="DYF39" s="196"/>
      <c r="DYG39" s="182"/>
      <c r="DYH39" s="183"/>
      <c r="DYI39" s="184"/>
      <c r="DYJ39" s="186"/>
      <c r="DYK39" s="189"/>
      <c r="DYL39" s="186"/>
      <c r="DYM39" s="186"/>
      <c r="DYN39" s="186"/>
      <c r="DYO39" s="188"/>
      <c r="DYP39" s="186"/>
      <c r="DYQ39" s="186"/>
      <c r="DYR39" s="196"/>
      <c r="DYS39" s="182"/>
      <c r="DYT39" s="183"/>
      <c r="DYU39" s="184"/>
      <c r="DYV39" s="186"/>
      <c r="DYW39" s="189"/>
      <c r="DYX39" s="186"/>
      <c r="DYY39" s="186"/>
      <c r="DYZ39" s="186"/>
      <c r="DZA39" s="188"/>
      <c r="DZB39" s="186"/>
      <c r="DZC39" s="186"/>
      <c r="DZD39" s="196"/>
      <c r="DZE39" s="182"/>
      <c r="DZF39" s="183"/>
      <c r="DZG39" s="184"/>
      <c r="DZH39" s="186"/>
      <c r="DZI39" s="189"/>
      <c r="DZJ39" s="186"/>
      <c r="DZK39" s="186"/>
      <c r="DZL39" s="186"/>
      <c r="DZM39" s="188"/>
      <c r="DZN39" s="186"/>
      <c r="DZO39" s="186"/>
      <c r="DZP39" s="196"/>
      <c r="DZQ39" s="182"/>
      <c r="DZR39" s="183"/>
      <c r="DZS39" s="184"/>
      <c r="DZT39" s="186"/>
      <c r="DZU39" s="189"/>
      <c r="DZV39" s="186"/>
      <c r="DZW39" s="186"/>
      <c r="DZX39" s="186"/>
      <c r="DZY39" s="188"/>
      <c r="DZZ39" s="186"/>
      <c r="EAA39" s="186"/>
      <c r="EAB39" s="196"/>
      <c r="EAC39" s="182"/>
      <c r="EAD39" s="183"/>
      <c r="EAE39" s="184"/>
      <c r="EAF39" s="186"/>
      <c r="EAG39" s="189"/>
      <c r="EAH39" s="186"/>
      <c r="EAI39" s="186"/>
      <c r="EAJ39" s="186"/>
      <c r="EAK39" s="188"/>
      <c r="EAL39" s="186"/>
      <c r="EAM39" s="186"/>
      <c r="EAN39" s="196"/>
      <c r="EAO39" s="182"/>
      <c r="EAP39" s="183"/>
      <c r="EAQ39" s="184"/>
      <c r="EAR39" s="186"/>
      <c r="EAS39" s="189"/>
      <c r="EAT39" s="186"/>
      <c r="EAU39" s="186"/>
      <c r="EAV39" s="186"/>
      <c r="EAW39" s="188"/>
      <c r="EAX39" s="186"/>
      <c r="EAY39" s="186"/>
      <c r="EAZ39" s="196"/>
      <c r="EBA39" s="182"/>
      <c r="EBB39" s="183"/>
      <c r="EBC39" s="184"/>
      <c r="EBD39" s="186"/>
      <c r="EBE39" s="189"/>
      <c r="EBF39" s="186"/>
      <c r="EBG39" s="186"/>
      <c r="EBH39" s="186"/>
      <c r="EBI39" s="188"/>
      <c r="EBJ39" s="186"/>
      <c r="EBK39" s="186"/>
      <c r="EBL39" s="196"/>
      <c r="EBM39" s="182"/>
      <c r="EBN39" s="183"/>
      <c r="EBO39" s="184"/>
      <c r="EBP39" s="186"/>
      <c r="EBQ39" s="189"/>
      <c r="EBR39" s="186"/>
      <c r="EBS39" s="186"/>
      <c r="EBT39" s="186"/>
      <c r="EBU39" s="188"/>
      <c r="EBV39" s="186"/>
      <c r="EBW39" s="186"/>
      <c r="EBX39" s="196"/>
      <c r="EBY39" s="182"/>
      <c r="EBZ39" s="183"/>
      <c r="ECA39" s="184"/>
      <c r="ECB39" s="186"/>
      <c r="ECC39" s="189"/>
      <c r="ECD39" s="186"/>
      <c r="ECE39" s="186"/>
      <c r="ECF39" s="186"/>
      <c r="ECG39" s="188"/>
      <c r="ECH39" s="186"/>
      <c r="ECI39" s="186"/>
      <c r="ECJ39" s="196"/>
      <c r="ECK39" s="182"/>
      <c r="ECL39" s="183"/>
      <c r="ECM39" s="184"/>
      <c r="ECN39" s="186"/>
      <c r="ECO39" s="189"/>
      <c r="ECP39" s="186"/>
      <c r="ECQ39" s="186"/>
      <c r="ECR39" s="186"/>
      <c r="ECS39" s="188"/>
      <c r="ECT39" s="186"/>
      <c r="ECU39" s="186"/>
      <c r="ECV39" s="196"/>
      <c r="ECW39" s="182"/>
      <c r="ECX39" s="183"/>
      <c r="ECY39" s="184"/>
      <c r="ECZ39" s="186"/>
      <c r="EDA39" s="189"/>
      <c r="EDB39" s="186"/>
      <c r="EDC39" s="186"/>
      <c r="EDD39" s="186"/>
      <c r="EDE39" s="188"/>
      <c r="EDF39" s="186"/>
      <c r="EDG39" s="186"/>
      <c r="EDH39" s="196"/>
      <c r="EDI39" s="182"/>
      <c r="EDJ39" s="183"/>
      <c r="EDK39" s="184"/>
      <c r="EDL39" s="186"/>
      <c r="EDM39" s="189"/>
      <c r="EDN39" s="186"/>
      <c r="EDO39" s="186"/>
      <c r="EDP39" s="186"/>
      <c r="EDQ39" s="188"/>
      <c r="EDR39" s="186"/>
      <c r="EDS39" s="186"/>
      <c r="EDT39" s="196"/>
      <c r="EDU39" s="182"/>
      <c r="EDV39" s="183"/>
      <c r="EDW39" s="184"/>
      <c r="EDX39" s="186"/>
      <c r="EDY39" s="189"/>
      <c r="EDZ39" s="186"/>
      <c r="EEA39" s="186"/>
      <c r="EEB39" s="186"/>
      <c r="EEC39" s="188"/>
      <c r="EED39" s="186"/>
      <c r="EEE39" s="186"/>
      <c r="EEF39" s="196"/>
      <c r="EEG39" s="182"/>
      <c r="EEH39" s="183"/>
      <c r="EEI39" s="184"/>
      <c r="EEJ39" s="186"/>
      <c r="EEK39" s="189"/>
      <c r="EEL39" s="186"/>
      <c r="EEM39" s="186"/>
      <c r="EEN39" s="186"/>
      <c r="EEO39" s="188"/>
      <c r="EEP39" s="186"/>
      <c r="EEQ39" s="186"/>
      <c r="EER39" s="196"/>
      <c r="EES39" s="182"/>
      <c r="EET39" s="183"/>
      <c r="EEU39" s="184"/>
      <c r="EEV39" s="186"/>
      <c r="EEW39" s="189"/>
      <c r="EEX39" s="186"/>
      <c r="EEY39" s="186"/>
      <c r="EEZ39" s="186"/>
      <c r="EFA39" s="188"/>
      <c r="EFB39" s="186"/>
      <c r="EFC39" s="186"/>
      <c r="EFD39" s="196"/>
      <c r="EFE39" s="182"/>
      <c r="EFF39" s="183"/>
      <c r="EFG39" s="184"/>
      <c r="EFH39" s="186"/>
      <c r="EFI39" s="189"/>
      <c r="EFJ39" s="186"/>
      <c r="EFK39" s="186"/>
      <c r="EFL39" s="186"/>
      <c r="EFM39" s="188"/>
      <c r="EFN39" s="186"/>
      <c r="EFO39" s="186"/>
      <c r="EFP39" s="196"/>
      <c r="EFQ39" s="182"/>
      <c r="EFR39" s="183"/>
      <c r="EFS39" s="184"/>
      <c r="EFT39" s="186"/>
      <c r="EFU39" s="189"/>
      <c r="EFV39" s="186"/>
      <c r="EFW39" s="186"/>
      <c r="EFX39" s="186"/>
      <c r="EFY39" s="188"/>
      <c r="EFZ39" s="186"/>
      <c r="EGA39" s="186"/>
      <c r="EGB39" s="196"/>
      <c r="EGC39" s="182"/>
      <c r="EGD39" s="183"/>
      <c r="EGE39" s="184"/>
      <c r="EGF39" s="186"/>
      <c r="EGG39" s="189"/>
      <c r="EGH39" s="186"/>
      <c r="EGI39" s="186"/>
      <c r="EGJ39" s="186"/>
      <c r="EGK39" s="188"/>
      <c r="EGL39" s="186"/>
      <c r="EGM39" s="186"/>
      <c r="EGN39" s="196"/>
      <c r="EGO39" s="182"/>
      <c r="EGP39" s="183"/>
      <c r="EGQ39" s="184"/>
      <c r="EGR39" s="186"/>
      <c r="EGS39" s="189"/>
      <c r="EGT39" s="186"/>
      <c r="EGU39" s="186"/>
      <c r="EGV39" s="186"/>
      <c r="EGW39" s="188"/>
      <c r="EGX39" s="186"/>
      <c r="EGY39" s="186"/>
      <c r="EGZ39" s="196"/>
      <c r="EHA39" s="182"/>
      <c r="EHB39" s="183"/>
      <c r="EHC39" s="184"/>
      <c r="EHD39" s="186"/>
      <c r="EHE39" s="189"/>
      <c r="EHF39" s="186"/>
      <c r="EHG39" s="186"/>
      <c r="EHH39" s="186"/>
      <c r="EHI39" s="188"/>
      <c r="EHJ39" s="186"/>
      <c r="EHK39" s="186"/>
      <c r="EHL39" s="196"/>
      <c r="EHM39" s="182"/>
      <c r="EHN39" s="183"/>
      <c r="EHO39" s="184"/>
      <c r="EHP39" s="186"/>
      <c r="EHQ39" s="189"/>
      <c r="EHR39" s="186"/>
      <c r="EHS39" s="186"/>
      <c r="EHT39" s="186"/>
      <c r="EHU39" s="188"/>
      <c r="EHV39" s="186"/>
      <c r="EHW39" s="186"/>
      <c r="EHX39" s="196"/>
      <c r="EHY39" s="182"/>
      <c r="EHZ39" s="183"/>
      <c r="EIA39" s="184"/>
      <c r="EIB39" s="186"/>
      <c r="EIC39" s="189"/>
      <c r="EID39" s="186"/>
      <c r="EIE39" s="186"/>
      <c r="EIF39" s="186"/>
      <c r="EIG39" s="188"/>
      <c r="EIH39" s="186"/>
      <c r="EII39" s="186"/>
      <c r="EIJ39" s="196"/>
      <c r="EIK39" s="182"/>
      <c r="EIL39" s="183"/>
      <c r="EIM39" s="184"/>
      <c r="EIN39" s="186"/>
      <c r="EIO39" s="189"/>
      <c r="EIP39" s="186"/>
      <c r="EIQ39" s="186"/>
      <c r="EIR39" s="186"/>
      <c r="EIS39" s="188"/>
      <c r="EIT39" s="186"/>
      <c r="EIU39" s="186"/>
      <c r="EIV39" s="196"/>
      <c r="EIW39" s="182"/>
      <c r="EIX39" s="183"/>
      <c r="EIY39" s="184"/>
      <c r="EIZ39" s="186"/>
      <c r="EJA39" s="189"/>
      <c r="EJB39" s="186"/>
      <c r="EJC39" s="186"/>
      <c r="EJD39" s="186"/>
      <c r="EJE39" s="188"/>
      <c r="EJF39" s="186"/>
      <c r="EJG39" s="186"/>
      <c r="EJH39" s="196"/>
      <c r="EJI39" s="182"/>
      <c r="EJJ39" s="183"/>
      <c r="EJK39" s="184"/>
      <c r="EJL39" s="186"/>
      <c r="EJM39" s="189"/>
      <c r="EJN39" s="186"/>
      <c r="EJO39" s="186"/>
      <c r="EJP39" s="186"/>
      <c r="EJQ39" s="188"/>
      <c r="EJR39" s="186"/>
      <c r="EJS39" s="186"/>
      <c r="EJT39" s="196"/>
      <c r="EJU39" s="182"/>
      <c r="EJV39" s="183"/>
      <c r="EJW39" s="184"/>
      <c r="EJX39" s="186"/>
      <c r="EJY39" s="189"/>
      <c r="EJZ39" s="186"/>
      <c r="EKA39" s="186"/>
      <c r="EKB39" s="186"/>
      <c r="EKC39" s="188"/>
      <c r="EKD39" s="186"/>
      <c r="EKE39" s="186"/>
      <c r="EKF39" s="196"/>
      <c r="EKG39" s="182"/>
      <c r="EKH39" s="183"/>
      <c r="EKI39" s="184"/>
      <c r="EKJ39" s="186"/>
      <c r="EKK39" s="189"/>
      <c r="EKL39" s="186"/>
      <c r="EKM39" s="186"/>
      <c r="EKN39" s="186"/>
      <c r="EKO39" s="188"/>
      <c r="EKP39" s="186"/>
      <c r="EKQ39" s="186"/>
      <c r="EKR39" s="196"/>
      <c r="EKS39" s="182"/>
      <c r="EKT39" s="183"/>
      <c r="EKU39" s="184"/>
      <c r="EKV39" s="186"/>
      <c r="EKW39" s="189"/>
      <c r="EKX39" s="186"/>
      <c r="EKY39" s="186"/>
      <c r="EKZ39" s="186"/>
      <c r="ELA39" s="188"/>
      <c r="ELB39" s="186"/>
      <c r="ELC39" s="186"/>
      <c r="ELD39" s="196"/>
      <c r="ELE39" s="182"/>
      <c r="ELF39" s="183"/>
      <c r="ELG39" s="184"/>
      <c r="ELH39" s="186"/>
      <c r="ELI39" s="189"/>
      <c r="ELJ39" s="186"/>
      <c r="ELK39" s="186"/>
      <c r="ELL39" s="186"/>
      <c r="ELM39" s="188"/>
      <c r="ELN39" s="186"/>
      <c r="ELO39" s="186"/>
      <c r="ELP39" s="196"/>
      <c r="ELQ39" s="182"/>
      <c r="ELR39" s="183"/>
      <c r="ELS39" s="184"/>
      <c r="ELT39" s="186"/>
      <c r="ELU39" s="189"/>
      <c r="ELV39" s="186"/>
      <c r="ELW39" s="186"/>
      <c r="ELX39" s="186"/>
      <c r="ELY39" s="188"/>
      <c r="ELZ39" s="186"/>
      <c r="EMA39" s="186"/>
      <c r="EMB39" s="196"/>
      <c r="EMC39" s="182"/>
      <c r="EMD39" s="183"/>
      <c r="EME39" s="184"/>
      <c r="EMF39" s="186"/>
      <c r="EMG39" s="189"/>
      <c r="EMH39" s="186"/>
      <c r="EMI39" s="186"/>
      <c r="EMJ39" s="186"/>
      <c r="EMK39" s="188"/>
      <c r="EML39" s="186"/>
      <c r="EMM39" s="186"/>
      <c r="EMN39" s="196"/>
      <c r="EMO39" s="182"/>
      <c r="EMP39" s="183"/>
      <c r="EMQ39" s="184"/>
      <c r="EMR39" s="186"/>
      <c r="EMS39" s="189"/>
      <c r="EMT39" s="186"/>
      <c r="EMU39" s="186"/>
      <c r="EMV39" s="186"/>
      <c r="EMW39" s="188"/>
      <c r="EMX39" s="186"/>
      <c r="EMY39" s="186"/>
      <c r="EMZ39" s="196"/>
      <c r="ENA39" s="182"/>
      <c r="ENB39" s="183"/>
      <c r="ENC39" s="184"/>
      <c r="END39" s="186"/>
      <c r="ENE39" s="189"/>
      <c r="ENF39" s="186"/>
      <c r="ENG39" s="186"/>
      <c r="ENH39" s="186"/>
      <c r="ENI39" s="188"/>
      <c r="ENJ39" s="186"/>
      <c r="ENK39" s="186"/>
      <c r="ENL39" s="196"/>
      <c r="ENM39" s="182"/>
      <c r="ENN39" s="183"/>
      <c r="ENO39" s="184"/>
      <c r="ENP39" s="186"/>
      <c r="ENQ39" s="189"/>
      <c r="ENR39" s="186"/>
      <c r="ENS39" s="186"/>
      <c r="ENT39" s="186"/>
      <c r="ENU39" s="188"/>
      <c r="ENV39" s="186"/>
      <c r="ENW39" s="186"/>
      <c r="ENX39" s="196"/>
      <c r="ENY39" s="182"/>
      <c r="ENZ39" s="183"/>
      <c r="EOA39" s="184"/>
      <c r="EOB39" s="186"/>
      <c r="EOC39" s="189"/>
      <c r="EOD39" s="186"/>
      <c r="EOE39" s="186"/>
      <c r="EOF39" s="186"/>
      <c r="EOG39" s="188"/>
      <c r="EOH39" s="186"/>
      <c r="EOI39" s="186"/>
      <c r="EOJ39" s="196"/>
      <c r="EOK39" s="182"/>
      <c r="EOL39" s="183"/>
      <c r="EOM39" s="184"/>
      <c r="EON39" s="186"/>
      <c r="EOO39" s="189"/>
      <c r="EOP39" s="186"/>
      <c r="EOQ39" s="186"/>
      <c r="EOR39" s="186"/>
      <c r="EOS39" s="188"/>
      <c r="EOT39" s="186"/>
      <c r="EOU39" s="186"/>
      <c r="EOV39" s="196"/>
      <c r="EOW39" s="182"/>
      <c r="EOX39" s="183"/>
      <c r="EOY39" s="184"/>
      <c r="EOZ39" s="186"/>
      <c r="EPA39" s="189"/>
      <c r="EPB39" s="186"/>
      <c r="EPC39" s="186"/>
      <c r="EPD39" s="186"/>
      <c r="EPE39" s="188"/>
      <c r="EPF39" s="186"/>
      <c r="EPG39" s="186"/>
      <c r="EPH39" s="196"/>
      <c r="EPI39" s="182"/>
      <c r="EPJ39" s="183"/>
      <c r="EPK39" s="184"/>
      <c r="EPL39" s="186"/>
      <c r="EPM39" s="189"/>
      <c r="EPN39" s="186"/>
      <c r="EPO39" s="186"/>
      <c r="EPP39" s="186"/>
      <c r="EPQ39" s="188"/>
      <c r="EPR39" s="186"/>
      <c r="EPS39" s="186"/>
      <c r="EPT39" s="196"/>
      <c r="EPU39" s="182"/>
      <c r="EPV39" s="183"/>
      <c r="EPW39" s="184"/>
      <c r="EPX39" s="186"/>
      <c r="EPY39" s="189"/>
      <c r="EPZ39" s="186"/>
      <c r="EQA39" s="186"/>
      <c r="EQB39" s="186"/>
      <c r="EQC39" s="188"/>
      <c r="EQD39" s="186"/>
      <c r="EQE39" s="186"/>
      <c r="EQF39" s="196"/>
      <c r="EQG39" s="182"/>
      <c r="EQH39" s="183"/>
      <c r="EQI39" s="184"/>
      <c r="EQJ39" s="186"/>
      <c r="EQK39" s="189"/>
      <c r="EQL39" s="186"/>
      <c r="EQM39" s="186"/>
      <c r="EQN39" s="186"/>
      <c r="EQO39" s="188"/>
      <c r="EQP39" s="186"/>
      <c r="EQQ39" s="186"/>
      <c r="EQR39" s="196"/>
      <c r="EQS39" s="182"/>
      <c r="EQT39" s="183"/>
      <c r="EQU39" s="184"/>
      <c r="EQV39" s="186"/>
      <c r="EQW39" s="189"/>
      <c r="EQX39" s="186"/>
      <c r="EQY39" s="186"/>
      <c r="EQZ39" s="186"/>
      <c r="ERA39" s="188"/>
      <c r="ERB39" s="186"/>
      <c r="ERC39" s="186"/>
      <c r="ERD39" s="196"/>
      <c r="ERE39" s="182"/>
      <c r="ERF39" s="183"/>
      <c r="ERG39" s="184"/>
      <c r="ERH39" s="186"/>
      <c r="ERI39" s="189"/>
      <c r="ERJ39" s="186"/>
      <c r="ERK39" s="186"/>
      <c r="ERL39" s="186"/>
      <c r="ERM39" s="188"/>
      <c r="ERN39" s="186"/>
      <c r="ERO39" s="186"/>
      <c r="ERP39" s="196"/>
      <c r="ERQ39" s="182"/>
      <c r="ERR39" s="183"/>
      <c r="ERS39" s="184"/>
      <c r="ERT39" s="186"/>
      <c r="ERU39" s="189"/>
      <c r="ERV39" s="186"/>
      <c r="ERW39" s="186"/>
      <c r="ERX39" s="186"/>
      <c r="ERY39" s="188"/>
      <c r="ERZ39" s="186"/>
      <c r="ESA39" s="186"/>
      <c r="ESB39" s="196"/>
      <c r="ESC39" s="182"/>
      <c r="ESD39" s="183"/>
      <c r="ESE39" s="184"/>
      <c r="ESF39" s="186"/>
      <c r="ESG39" s="189"/>
      <c r="ESH39" s="186"/>
      <c r="ESI39" s="186"/>
      <c r="ESJ39" s="186"/>
      <c r="ESK39" s="188"/>
      <c r="ESL39" s="186"/>
      <c r="ESM39" s="186"/>
      <c r="ESN39" s="196"/>
      <c r="ESO39" s="182"/>
      <c r="ESP39" s="183"/>
      <c r="ESQ39" s="184"/>
      <c r="ESR39" s="186"/>
      <c r="ESS39" s="189"/>
      <c r="EST39" s="186"/>
      <c r="ESU39" s="186"/>
      <c r="ESV39" s="186"/>
      <c r="ESW39" s="188"/>
      <c r="ESX39" s="186"/>
      <c r="ESY39" s="186"/>
      <c r="ESZ39" s="196"/>
      <c r="ETA39" s="182"/>
      <c r="ETB39" s="183"/>
      <c r="ETC39" s="184"/>
      <c r="ETD39" s="186"/>
      <c r="ETE39" s="189"/>
      <c r="ETF39" s="186"/>
      <c r="ETG39" s="186"/>
      <c r="ETH39" s="186"/>
      <c r="ETI39" s="188"/>
      <c r="ETJ39" s="186"/>
      <c r="ETK39" s="186"/>
      <c r="ETL39" s="196"/>
      <c r="ETM39" s="182"/>
      <c r="ETN39" s="183"/>
      <c r="ETO39" s="184"/>
      <c r="ETP39" s="186"/>
      <c r="ETQ39" s="189"/>
      <c r="ETR39" s="186"/>
      <c r="ETS39" s="186"/>
      <c r="ETT39" s="186"/>
      <c r="ETU39" s="188"/>
      <c r="ETV39" s="186"/>
      <c r="ETW39" s="186"/>
      <c r="ETX39" s="196"/>
      <c r="ETY39" s="182"/>
      <c r="ETZ39" s="183"/>
      <c r="EUA39" s="184"/>
      <c r="EUB39" s="186"/>
      <c r="EUC39" s="189"/>
      <c r="EUD39" s="186"/>
      <c r="EUE39" s="186"/>
      <c r="EUF39" s="186"/>
      <c r="EUG39" s="188"/>
      <c r="EUH39" s="186"/>
      <c r="EUI39" s="186"/>
      <c r="EUJ39" s="196"/>
      <c r="EUK39" s="182"/>
      <c r="EUL39" s="183"/>
      <c r="EUM39" s="184"/>
      <c r="EUN39" s="186"/>
      <c r="EUO39" s="189"/>
      <c r="EUP39" s="186"/>
      <c r="EUQ39" s="186"/>
      <c r="EUR39" s="186"/>
      <c r="EUS39" s="188"/>
      <c r="EUT39" s="186"/>
      <c r="EUU39" s="186"/>
      <c r="EUV39" s="196"/>
      <c r="EUW39" s="182"/>
      <c r="EUX39" s="183"/>
      <c r="EUY39" s="184"/>
      <c r="EUZ39" s="186"/>
      <c r="EVA39" s="189"/>
      <c r="EVB39" s="186"/>
      <c r="EVC39" s="186"/>
      <c r="EVD39" s="186"/>
      <c r="EVE39" s="188"/>
      <c r="EVF39" s="186"/>
      <c r="EVG39" s="186"/>
      <c r="EVH39" s="196"/>
      <c r="EVI39" s="182"/>
      <c r="EVJ39" s="183"/>
      <c r="EVK39" s="184"/>
      <c r="EVL39" s="186"/>
      <c r="EVM39" s="189"/>
      <c r="EVN39" s="186"/>
      <c r="EVO39" s="186"/>
      <c r="EVP39" s="186"/>
      <c r="EVQ39" s="188"/>
      <c r="EVR39" s="186"/>
      <c r="EVS39" s="186"/>
      <c r="EVT39" s="196"/>
      <c r="EVU39" s="182"/>
      <c r="EVV39" s="183"/>
      <c r="EVW39" s="184"/>
      <c r="EVX39" s="186"/>
      <c r="EVY39" s="189"/>
      <c r="EVZ39" s="186"/>
      <c r="EWA39" s="186"/>
      <c r="EWB39" s="186"/>
      <c r="EWC39" s="188"/>
      <c r="EWD39" s="186"/>
      <c r="EWE39" s="186"/>
      <c r="EWF39" s="196"/>
      <c r="EWG39" s="182"/>
      <c r="EWH39" s="183"/>
      <c r="EWI39" s="184"/>
      <c r="EWJ39" s="186"/>
      <c r="EWK39" s="189"/>
      <c r="EWL39" s="186"/>
      <c r="EWM39" s="186"/>
      <c r="EWN39" s="186"/>
      <c r="EWO39" s="188"/>
      <c r="EWP39" s="186"/>
      <c r="EWQ39" s="186"/>
      <c r="EWR39" s="196"/>
      <c r="EWS39" s="182"/>
      <c r="EWT39" s="183"/>
      <c r="EWU39" s="184"/>
      <c r="EWV39" s="186"/>
      <c r="EWW39" s="189"/>
      <c r="EWX39" s="186"/>
      <c r="EWY39" s="186"/>
      <c r="EWZ39" s="186"/>
      <c r="EXA39" s="188"/>
      <c r="EXB39" s="186"/>
      <c r="EXC39" s="186"/>
      <c r="EXD39" s="196"/>
      <c r="EXE39" s="182"/>
      <c r="EXF39" s="183"/>
      <c r="EXG39" s="184"/>
      <c r="EXH39" s="186"/>
      <c r="EXI39" s="189"/>
      <c r="EXJ39" s="186"/>
      <c r="EXK39" s="186"/>
      <c r="EXL39" s="186"/>
      <c r="EXM39" s="188"/>
      <c r="EXN39" s="186"/>
      <c r="EXO39" s="186"/>
      <c r="EXP39" s="196"/>
      <c r="EXQ39" s="182"/>
      <c r="EXR39" s="183"/>
      <c r="EXS39" s="184"/>
      <c r="EXT39" s="186"/>
      <c r="EXU39" s="189"/>
      <c r="EXV39" s="186"/>
      <c r="EXW39" s="186"/>
      <c r="EXX39" s="186"/>
      <c r="EXY39" s="188"/>
      <c r="EXZ39" s="186"/>
      <c r="EYA39" s="186"/>
      <c r="EYB39" s="196"/>
      <c r="EYC39" s="182"/>
      <c r="EYD39" s="183"/>
      <c r="EYE39" s="184"/>
      <c r="EYF39" s="186"/>
      <c r="EYG39" s="189"/>
      <c r="EYH39" s="186"/>
      <c r="EYI39" s="186"/>
      <c r="EYJ39" s="186"/>
      <c r="EYK39" s="188"/>
      <c r="EYL39" s="186"/>
      <c r="EYM39" s="186"/>
      <c r="EYN39" s="196"/>
      <c r="EYO39" s="182"/>
      <c r="EYP39" s="183"/>
      <c r="EYQ39" s="184"/>
      <c r="EYR39" s="186"/>
      <c r="EYS39" s="189"/>
      <c r="EYT39" s="186"/>
      <c r="EYU39" s="186"/>
      <c r="EYV39" s="186"/>
      <c r="EYW39" s="188"/>
      <c r="EYX39" s="186"/>
      <c r="EYY39" s="186"/>
      <c r="EYZ39" s="196"/>
      <c r="EZA39" s="182"/>
      <c r="EZB39" s="183"/>
      <c r="EZC39" s="184"/>
      <c r="EZD39" s="186"/>
      <c r="EZE39" s="189"/>
      <c r="EZF39" s="186"/>
      <c r="EZG39" s="186"/>
      <c r="EZH39" s="186"/>
      <c r="EZI39" s="188"/>
      <c r="EZJ39" s="186"/>
      <c r="EZK39" s="186"/>
      <c r="EZL39" s="196"/>
      <c r="EZM39" s="182"/>
      <c r="EZN39" s="183"/>
      <c r="EZO39" s="184"/>
      <c r="EZP39" s="186"/>
      <c r="EZQ39" s="189"/>
      <c r="EZR39" s="186"/>
      <c r="EZS39" s="186"/>
      <c r="EZT39" s="186"/>
      <c r="EZU39" s="188"/>
      <c r="EZV39" s="186"/>
      <c r="EZW39" s="186"/>
      <c r="EZX39" s="196"/>
      <c r="EZY39" s="182"/>
      <c r="EZZ39" s="183"/>
      <c r="FAA39" s="184"/>
      <c r="FAB39" s="186"/>
      <c r="FAC39" s="189"/>
      <c r="FAD39" s="186"/>
      <c r="FAE39" s="186"/>
      <c r="FAF39" s="186"/>
      <c r="FAG39" s="188"/>
      <c r="FAH39" s="186"/>
      <c r="FAI39" s="186"/>
      <c r="FAJ39" s="196"/>
      <c r="FAK39" s="182"/>
      <c r="FAL39" s="183"/>
      <c r="FAM39" s="184"/>
      <c r="FAN39" s="186"/>
      <c r="FAO39" s="189"/>
      <c r="FAP39" s="186"/>
      <c r="FAQ39" s="186"/>
      <c r="FAR39" s="186"/>
      <c r="FAS39" s="188"/>
      <c r="FAT39" s="186"/>
      <c r="FAU39" s="186"/>
      <c r="FAV39" s="196"/>
      <c r="FAW39" s="182"/>
      <c r="FAX39" s="183"/>
      <c r="FAY39" s="184"/>
      <c r="FAZ39" s="186"/>
      <c r="FBA39" s="189"/>
      <c r="FBB39" s="186"/>
      <c r="FBC39" s="186"/>
      <c r="FBD39" s="186"/>
      <c r="FBE39" s="188"/>
      <c r="FBF39" s="186"/>
      <c r="FBG39" s="186"/>
      <c r="FBH39" s="196"/>
      <c r="FBI39" s="182"/>
      <c r="FBJ39" s="183"/>
      <c r="FBK39" s="184"/>
      <c r="FBL39" s="186"/>
      <c r="FBM39" s="189"/>
      <c r="FBN39" s="186"/>
      <c r="FBO39" s="186"/>
      <c r="FBP39" s="186"/>
      <c r="FBQ39" s="188"/>
      <c r="FBR39" s="186"/>
      <c r="FBS39" s="186"/>
      <c r="FBT39" s="196"/>
      <c r="FBU39" s="182"/>
      <c r="FBV39" s="183"/>
      <c r="FBW39" s="184"/>
      <c r="FBX39" s="186"/>
      <c r="FBY39" s="189"/>
      <c r="FBZ39" s="186"/>
      <c r="FCA39" s="186"/>
      <c r="FCB39" s="186"/>
      <c r="FCC39" s="188"/>
      <c r="FCD39" s="186"/>
      <c r="FCE39" s="186"/>
      <c r="FCF39" s="196"/>
      <c r="FCG39" s="182"/>
      <c r="FCH39" s="183"/>
      <c r="FCI39" s="184"/>
      <c r="FCJ39" s="186"/>
      <c r="FCK39" s="189"/>
      <c r="FCL39" s="186"/>
      <c r="FCM39" s="186"/>
      <c r="FCN39" s="186"/>
      <c r="FCO39" s="188"/>
      <c r="FCP39" s="186"/>
      <c r="FCQ39" s="186"/>
      <c r="FCR39" s="196"/>
      <c r="FCS39" s="182"/>
      <c r="FCT39" s="183"/>
      <c r="FCU39" s="184"/>
      <c r="FCV39" s="186"/>
      <c r="FCW39" s="189"/>
      <c r="FCX39" s="186"/>
      <c r="FCY39" s="186"/>
      <c r="FCZ39" s="186"/>
      <c r="FDA39" s="188"/>
      <c r="FDB39" s="186"/>
      <c r="FDC39" s="186"/>
      <c r="FDD39" s="196"/>
      <c r="FDE39" s="182"/>
      <c r="FDF39" s="183"/>
      <c r="FDG39" s="184"/>
      <c r="FDH39" s="186"/>
      <c r="FDI39" s="189"/>
      <c r="FDJ39" s="186"/>
      <c r="FDK39" s="186"/>
      <c r="FDL39" s="186"/>
      <c r="FDM39" s="188"/>
      <c r="FDN39" s="186"/>
      <c r="FDO39" s="186"/>
      <c r="FDP39" s="196"/>
      <c r="FDQ39" s="182"/>
      <c r="FDR39" s="183"/>
      <c r="FDS39" s="184"/>
      <c r="FDT39" s="186"/>
      <c r="FDU39" s="189"/>
      <c r="FDV39" s="186"/>
      <c r="FDW39" s="186"/>
      <c r="FDX39" s="186"/>
      <c r="FDY39" s="188"/>
      <c r="FDZ39" s="186"/>
      <c r="FEA39" s="186"/>
      <c r="FEB39" s="196"/>
      <c r="FEC39" s="182"/>
      <c r="FED39" s="183"/>
      <c r="FEE39" s="184"/>
      <c r="FEF39" s="186"/>
      <c r="FEG39" s="189"/>
      <c r="FEH39" s="186"/>
      <c r="FEI39" s="186"/>
      <c r="FEJ39" s="186"/>
      <c r="FEK39" s="188"/>
      <c r="FEL39" s="186"/>
      <c r="FEM39" s="186"/>
      <c r="FEN39" s="196"/>
      <c r="FEO39" s="182"/>
      <c r="FEP39" s="183"/>
      <c r="FEQ39" s="184"/>
      <c r="FER39" s="186"/>
      <c r="FES39" s="189"/>
      <c r="FET39" s="186"/>
      <c r="FEU39" s="186"/>
      <c r="FEV39" s="186"/>
      <c r="FEW39" s="188"/>
      <c r="FEX39" s="186"/>
      <c r="FEY39" s="186"/>
      <c r="FEZ39" s="196"/>
      <c r="FFA39" s="182"/>
      <c r="FFB39" s="183"/>
      <c r="FFC39" s="184"/>
      <c r="FFD39" s="186"/>
      <c r="FFE39" s="189"/>
      <c r="FFF39" s="186"/>
      <c r="FFG39" s="186"/>
      <c r="FFH39" s="186"/>
      <c r="FFI39" s="188"/>
      <c r="FFJ39" s="186"/>
      <c r="FFK39" s="186"/>
      <c r="FFL39" s="196"/>
      <c r="FFM39" s="182"/>
      <c r="FFN39" s="183"/>
      <c r="FFO39" s="184"/>
      <c r="FFP39" s="186"/>
      <c r="FFQ39" s="189"/>
      <c r="FFR39" s="186"/>
      <c r="FFS39" s="186"/>
      <c r="FFT39" s="186"/>
      <c r="FFU39" s="188"/>
      <c r="FFV39" s="186"/>
      <c r="FFW39" s="186"/>
      <c r="FFX39" s="196"/>
      <c r="FFY39" s="182"/>
      <c r="FFZ39" s="183"/>
      <c r="FGA39" s="184"/>
      <c r="FGB39" s="186"/>
      <c r="FGC39" s="189"/>
      <c r="FGD39" s="186"/>
      <c r="FGE39" s="186"/>
      <c r="FGF39" s="186"/>
      <c r="FGG39" s="188"/>
      <c r="FGH39" s="186"/>
      <c r="FGI39" s="186"/>
      <c r="FGJ39" s="196"/>
      <c r="FGK39" s="182"/>
      <c r="FGL39" s="183"/>
      <c r="FGM39" s="184"/>
      <c r="FGN39" s="186"/>
      <c r="FGO39" s="189"/>
      <c r="FGP39" s="186"/>
      <c r="FGQ39" s="186"/>
      <c r="FGR39" s="186"/>
      <c r="FGS39" s="188"/>
      <c r="FGT39" s="186"/>
      <c r="FGU39" s="186"/>
      <c r="FGV39" s="196"/>
      <c r="FGW39" s="182"/>
      <c r="FGX39" s="183"/>
      <c r="FGY39" s="184"/>
      <c r="FGZ39" s="186"/>
      <c r="FHA39" s="189"/>
      <c r="FHB39" s="186"/>
      <c r="FHC39" s="186"/>
      <c r="FHD39" s="186"/>
      <c r="FHE39" s="188"/>
      <c r="FHF39" s="186"/>
      <c r="FHG39" s="186"/>
      <c r="FHH39" s="196"/>
      <c r="FHI39" s="182"/>
      <c r="FHJ39" s="183"/>
      <c r="FHK39" s="184"/>
      <c r="FHL39" s="186"/>
      <c r="FHM39" s="189"/>
      <c r="FHN39" s="186"/>
      <c r="FHO39" s="186"/>
      <c r="FHP39" s="186"/>
      <c r="FHQ39" s="188"/>
      <c r="FHR39" s="186"/>
      <c r="FHS39" s="186"/>
      <c r="FHT39" s="196"/>
      <c r="FHU39" s="182"/>
      <c r="FHV39" s="183"/>
      <c r="FHW39" s="184"/>
      <c r="FHX39" s="186"/>
      <c r="FHY39" s="189"/>
      <c r="FHZ39" s="186"/>
      <c r="FIA39" s="186"/>
      <c r="FIB39" s="186"/>
      <c r="FIC39" s="188"/>
      <c r="FID39" s="186"/>
      <c r="FIE39" s="186"/>
      <c r="FIF39" s="196"/>
      <c r="FIG39" s="182"/>
      <c r="FIH39" s="183"/>
      <c r="FII39" s="184"/>
      <c r="FIJ39" s="186"/>
      <c r="FIK39" s="189"/>
      <c r="FIL39" s="186"/>
      <c r="FIM39" s="186"/>
      <c r="FIN39" s="186"/>
      <c r="FIO39" s="188"/>
      <c r="FIP39" s="186"/>
      <c r="FIQ39" s="186"/>
      <c r="FIR39" s="196"/>
      <c r="FIS39" s="182"/>
      <c r="FIT39" s="183"/>
      <c r="FIU39" s="184"/>
      <c r="FIV39" s="186"/>
      <c r="FIW39" s="189"/>
      <c r="FIX39" s="186"/>
      <c r="FIY39" s="186"/>
      <c r="FIZ39" s="186"/>
      <c r="FJA39" s="188"/>
      <c r="FJB39" s="186"/>
      <c r="FJC39" s="186"/>
      <c r="FJD39" s="196"/>
      <c r="FJE39" s="182"/>
      <c r="FJF39" s="183"/>
      <c r="FJG39" s="184"/>
      <c r="FJH39" s="186"/>
      <c r="FJI39" s="189"/>
      <c r="FJJ39" s="186"/>
      <c r="FJK39" s="186"/>
      <c r="FJL39" s="186"/>
      <c r="FJM39" s="188"/>
      <c r="FJN39" s="186"/>
      <c r="FJO39" s="186"/>
      <c r="FJP39" s="196"/>
      <c r="FJQ39" s="182"/>
      <c r="FJR39" s="183"/>
      <c r="FJS39" s="184"/>
      <c r="FJT39" s="186"/>
      <c r="FJU39" s="189"/>
      <c r="FJV39" s="186"/>
      <c r="FJW39" s="186"/>
      <c r="FJX39" s="186"/>
      <c r="FJY39" s="188"/>
      <c r="FJZ39" s="186"/>
      <c r="FKA39" s="186"/>
      <c r="FKB39" s="196"/>
      <c r="FKC39" s="182"/>
      <c r="FKD39" s="183"/>
      <c r="FKE39" s="184"/>
      <c r="FKF39" s="186"/>
      <c r="FKG39" s="189"/>
      <c r="FKH39" s="186"/>
      <c r="FKI39" s="186"/>
      <c r="FKJ39" s="186"/>
      <c r="FKK39" s="188"/>
      <c r="FKL39" s="186"/>
      <c r="FKM39" s="186"/>
      <c r="FKN39" s="196"/>
      <c r="FKO39" s="182"/>
      <c r="FKP39" s="183"/>
      <c r="FKQ39" s="184"/>
      <c r="FKR39" s="186"/>
      <c r="FKS39" s="189"/>
      <c r="FKT39" s="186"/>
      <c r="FKU39" s="186"/>
      <c r="FKV39" s="186"/>
      <c r="FKW39" s="188"/>
      <c r="FKX39" s="186"/>
      <c r="FKY39" s="186"/>
      <c r="FKZ39" s="196"/>
      <c r="FLA39" s="182"/>
      <c r="FLB39" s="183"/>
      <c r="FLC39" s="184"/>
      <c r="FLD39" s="186"/>
      <c r="FLE39" s="189"/>
      <c r="FLF39" s="186"/>
      <c r="FLG39" s="186"/>
      <c r="FLH39" s="186"/>
      <c r="FLI39" s="188"/>
      <c r="FLJ39" s="186"/>
      <c r="FLK39" s="186"/>
      <c r="FLL39" s="196"/>
      <c r="FLM39" s="182"/>
      <c r="FLN39" s="183"/>
      <c r="FLO39" s="184"/>
      <c r="FLP39" s="186"/>
      <c r="FLQ39" s="189"/>
      <c r="FLR39" s="186"/>
      <c r="FLS39" s="186"/>
      <c r="FLT39" s="186"/>
      <c r="FLU39" s="188"/>
      <c r="FLV39" s="186"/>
      <c r="FLW39" s="186"/>
      <c r="FLX39" s="196"/>
      <c r="FLY39" s="182"/>
      <c r="FLZ39" s="183"/>
      <c r="FMA39" s="184"/>
      <c r="FMB39" s="186"/>
      <c r="FMC39" s="189"/>
      <c r="FMD39" s="186"/>
      <c r="FME39" s="186"/>
      <c r="FMF39" s="186"/>
      <c r="FMG39" s="188"/>
      <c r="FMH39" s="186"/>
      <c r="FMI39" s="186"/>
      <c r="FMJ39" s="196"/>
      <c r="FMK39" s="182"/>
      <c r="FML39" s="183"/>
      <c r="FMM39" s="184"/>
      <c r="FMN39" s="186"/>
      <c r="FMO39" s="189"/>
      <c r="FMP39" s="186"/>
      <c r="FMQ39" s="186"/>
      <c r="FMR39" s="186"/>
      <c r="FMS39" s="188"/>
      <c r="FMT39" s="186"/>
      <c r="FMU39" s="186"/>
      <c r="FMV39" s="196"/>
      <c r="FMW39" s="182"/>
      <c r="FMX39" s="183"/>
      <c r="FMY39" s="184"/>
      <c r="FMZ39" s="186"/>
      <c r="FNA39" s="189"/>
      <c r="FNB39" s="186"/>
      <c r="FNC39" s="186"/>
      <c r="FND39" s="186"/>
      <c r="FNE39" s="188"/>
      <c r="FNF39" s="186"/>
      <c r="FNG39" s="186"/>
      <c r="FNH39" s="196"/>
      <c r="FNI39" s="182"/>
      <c r="FNJ39" s="183"/>
      <c r="FNK39" s="184"/>
      <c r="FNL39" s="186"/>
      <c r="FNM39" s="189"/>
      <c r="FNN39" s="186"/>
      <c r="FNO39" s="186"/>
      <c r="FNP39" s="186"/>
      <c r="FNQ39" s="188"/>
      <c r="FNR39" s="186"/>
      <c r="FNS39" s="186"/>
      <c r="FNT39" s="196"/>
      <c r="FNU39" s="182"/>
      <c r="FNV39" s="183"/>
      <c r="FNW39" s="184"/>
      <c r="FNX39" s="186"/>
      <c r="FNY39" s="189"/>
      <c r="FNZ39" s="186"/>
      <c r="FOA39" s="186"/>
      <c r="FOB39" s="186"/>
      <c r="FOC39" s="188"/>
      <c r="FOD39" s="186"/>
      <c r="FOE39" s="186"/>
      <c r="FOF39" s="196"/>
      <c r="FOG39" s="182"/>
      <c r="FOH39" s="183"/>
      <c r="FOI39" s="184"/>
      <c r="FOJ39" s="186"/>
      <c r="FOK39" s="189"/>
      <c r="FOL39" s="186"/>
      <c r="FOM39" s="186"/>
      <c r="FON39" s="186"/>
      <c r="FOO39" s="188"/>
      <c r="FOP39" s="186"/>
      <c r="FOQ39" s="186"/>
      <c r="FOR39" s="196"/>
      <c r="FOS39" s="182"/>
      <c r="FOT39" s="183"/>
      <c r="FOU39" s="184"/>
      <c r="FOV39" s="186"/>
      <c r="FOW39" s="189"/>
      <c r="FOX39" s="186"/>
      <c r="FOY39" s="186"/>
      <c r="FOZ39" s="186"/>
      <c r="FPA39" s="188"/>
      <c r="FPB39" s="186"/>
      <c r="FPC39" s="186"/>
      <c r="FPD39" s="196"/>
      <c r="FPE39" s="182"/>
      <c r="FPF39" s="183"/>
      <c r="FPG39" s="184"/>
      <c r="FPH39" s="186"/>
      <c r="FPI39" s="189"/>
      <c r="FPJ39" s="186"/>
      <c r="FPK39" s="186"/>
      <c r="FPL39" s="186"/>
      <c r="FPM39" s="188"/>
      <c r="FPN39" s="186"/>
      <c r="FPO39" s="186"/>
      <c r="FPP39" s="196"/>
      <c r="FPQ39" s="182"/>
      <c r="FPR39" s="183"/>
      <c r="FPS39" s="184"/>
      <c r="FPT39" s="186"/>
      <c r="FPU39" s="189"/>
      <c r="FPV39" s="186"/>
      <c r="FPW39" s="186"/>
      <c r="FPX39" s="186"/>
      <c r="FPY39" s="188"/>
      <c r="FPZ39" s="186"/>
      <c r="FQA39" s="186"/>
      <c r="FQB39" s="196"/>
      <c r="FQC39" s="182"/>
      <c r="FQD39" s="183"/>
      <c r="FQE39" s="184"/>
      <c r="FQF39" s="186"/>
      <c r="FQG39" s="189"/>
      <c r="FQH39" s="186"/>
      <c r="FQI39" s="186"/>
      <c r="FQJ39" s="186"/>
      <c r="FQK39" s="188"/>
      <c r="FQL39" s="186"/>
      <c r="FQM39" s="186"/>
      <c r="FQN39" s="196"/>
      <c r="FQO39" s="182"/>
      <c r="FQP39" s="183"/>
      <c r="FQQ39" s="184"/>
      <c r="FQR39" s="186"/>
      <c r="FQS39" s="189"/>
      <c r="FQT39" s="186"/>
      <c r="FQU39" s="186"/>
      <c r="FQV39" s="186"/>
      <c r="FQW39" s="188"/>
      <c r="FQX39" s="186"/>
      <c r="FQY39" s="186"/>
      <c r="FQZ39" s="196"/>
      <c r="FRA39" s="182"/>
      <c r="FRB39" s="183"/>
      <c r="FRC39" s="184"/>
      <c r="FRD39" s="186"/>
      <c r="FRE39" s="189"/>
      <c r="FRF39" s="186"/>
      <c r="FRG39" s="186"/>
      <c r="FRH39" s="186"/>
      <c r="FRI39" s="188"/>
      <c r="FRJ39" s="186"/>
      <c r="FRK39" s="186"/>
      <c r="FRL39" s="196"/>
      <c r="FRM39" s="182"/>
      <c r="FRN39" s="183"/>
      <c r="FRO39" s="184"/>
      <c r="FRP39" s="186"/>
      <c r="FRQ39" s="189"/>
      <c r="FRR39" s="186"/>
      <c r="FRS39" s="186"/>
      <c r="FRT39" s="186"/>
      <c r="FRU39" s="188"/>
      <c r="FRV39" s="186"/>
      <c r="FRW39" s="186"/>
      <c r="FRX39" s="196"/>
      <c r="FRY39" s="182"/>
      <c r="FRZ39" s="183"/>
      <c r="FSA39" s="184"/>
      <c r="FSB39" s="186"/>
      <c r="FSC39" s="189"/>
      <c r="FSD39" s="186"/>
      <c r="FSE39" s="186"/>
      <c r="FSF39" s="186"/>
      <c r="FSG39" s="188"/>
      <c r="FSH39" s="186"/>
      <c r="FSI39" s="186"/>
      <c r="FSJ39" s="196"/>
      <c r="FSK39" s="182"/>
      <c r="FSL39" s="183"/>
      <c r="FSM39" s="184"/>
      <c r="FSN39" s="186"/>
      <c r="FSO39" s="189"/>
      <c r="FSP39" s="186"/>
      <c r="FSQ39" s="186"/>
      <c r="FSR39" s="186"/>
      <c r="FSS39" s="188"/>
      <c r="FST39" s="186"/>
      <c r="FSU39" s="186"/>
      <c r="FSV39" s="196"/>
      <c r="FSW39" s="182"/>
      <c r="FSX39" s="183"/>
      <c r="FSY39" s="184"/>
      <c r="FSZ39" s="186"/>
      <c r="FTA39" s="189"/>
      <c r="FTB39" s="186"/>
      <c r="FTC39" s="186"/>
      <c r="FTD39" s="186"/>
      <c r="FTE39" s="188"/>
      <c r="FTF39" s="186"/>
      <c r="FTG39" s="186"/>
      <c r="FTH39" s="196"/>
      <c r="FTI39" s="182"/>
      <c r="FTJ39" s="183"/>
      <c r="FTK39" s="184"/>
      <c r="FTL39" s="186"/>
      <c r="FTM39" s="189"/>
      <c r="FTN39" s="186"/>
      <c r="FTO39" s="186"/>
      <c r="FTP39" s="186"/>
      <c r="FTQ39" s="188"/>
      <c r="FTR39" s="186"/>
      <c r="FTS39" s="186"/>
      <c r="FTT39" s="196"/>
      <c r="FTU39" s="182"/>
      <c r="FTV39" s="183"/>
      <c r="FTW39" s="184"/>
      <c r="FTX39" s="186"/>
      <c r="FTY39" s="189"/>
      <c r="FTZ39" s="186"/>
      <c r="FUA39" s="186"/>
      <c r="FUB39" s="186"/>
      <c r="FUC39" s="188"/>
      <c r="FUD39" s="186"/>
      <c r="FUE39" s="186"/>
      <c r="FUF39" s="196"/>
      <c r="FUG39" s="182"/>
      <c r="FUH39" s="183"/>
      <c r="FUI39" s="184"/>
      <c r="FUJ39" s="186"/>
      <c r="FUK39" s="189"/>
      <c r="FUL39" s="186"/>
      <c r="FUM39" s="186"/>
      <c r="FUN39" s="186"/>
      <c r="FUO39" s="188"/>
      <c r="FUP39" s="186"/>
      <c r="FUQ39" s="186"/>
      <c r="FUR39" s="196"/>
      <c r="FUS39" s="182"/>
      <c r="FUT39" s="183"/>
      <c r="FUU39" s="184"/>
      <c r="FUV39" s="186"/>
      <c r="FUW39" s="189"/>
      <c r="FUX39" s="186"/>
      <c r="FUY39" s="186"/>
      <c r="FUZ39" s="186"/>
      <c r="FVA39" s="188"/>
      <c r="FVB39" s="186"/>
      <c r="FVC39" s="186"/>
      <c r="FVD39" s="196"/>
      <c r="FVE39" s="182"/>
      <c r="FVF39" s="183"/>
      <c r="FVG39" s="184"/>
      <c r="FVH39" s="186"/>
      <c r="FVI39" s="189"/>
      <c r="FVJ39" s="186"/>
      <c r="FVK39" s="186"/>
      <c r="FVL39" s="186"/>
      <c r="FVM39" s="188"/>
      <c r="FVN39" s="186"/>
      <c r="FVO39" s="186"/>
      <c r="FVP39" s="196"/>
      <c r="FVQ39" s="182"/>
      <c r="FVR39" s="183"/>
      <c r="FVS39" s="184"/>
      <c r="FVT39" s="186"/>
      <c r="FVU39" s="189"/>
      <c r="FVV39" s="186"/>
      <c r="FVW39" s="186"/>
      <c r="FVX39" s="186"/>
      <c r="FVY39" s="188"/>
      <c r="FVZ39" s="186"/>
      <c r="FWA39" s="186"/>
      <c r="FWB39" s="196"/>
      <c r="FWC39" s="182"/>
      <c r="FWD39" s="183"/>
      <c r="FWE39" s="184"/>
      <c r="FWF39" s="186"/>
      <c r="FWG39" s="189"/>
      <c r="FWH39" s="186"/>
      <c r="FWI39" s="186"/>
      <c r="FWJ39" s="186"/>
      <c r="FWK39" s="188"/>
      <c r="FWL39" s="186"/>
      <c r="FWM39" s="186"/>
      <c r="FWN39" s="196"/>
      <c r="FWO39" s="182"/>
      <c r="FWP39" s="183"/>
      <c r="FWQ39" s="184"/>
      <c r="FWR39" s="186"/>
      <c r="FWS39" s="189"/>
      <c r="FWT39" s="186"/>
      <c r="FWU39" s="186"/>
      <c r="FWV39" s="186"/>
      <c r="FWW39" s="188"/>
      <c r="FWX39" s="186"/>
      <c r="FWY39" s="186"/>
      <c r="FWZ39" s="196"/>
      <c r="FXA39" s="182"/>
      <c r="FXB39" s="183"/>
      <c r="FXC39" s="184"/>
      <c r="FXD39" s="186"/>
      <c r="FXE39" s="189"/>
      <c r="FXF39" s="186"/>
      <c r="FXG39" s="186"/>
      <c r="FXH39" s="186"/>
      <c r="FXI39" s="188"/>
      <c r="FXJ39" s="186"/>
      <c r="FXK39" s="186"/>
      <c r="FXL39" s="196"/>
      <c r="FXM39" s="182"/>
      <c r="FXN39" s="183"/>
      <c r="FXO39" s="184"/>
      <c r="FXP39" s="186"/>
      <c r="FXQ39" s="189"/>
      <c r="FXR39" s="186"/>
      <c r="FXS39" s="186"/>
      <c r="FXT39" s="186"/>
      <c r="FXU39" s="188"/>
      <c r="FXV39" s="186"/>
      <c r="FXW39" s="186"/>
      <c r="FXX39" s="196"/>
      <c r="FXY39" s="182"/>
      <c r="FXZ39" s="183"/>
      <c r="FYA39" s="184"/>
      <c r="FYB39" s="186"/>
      <c r="FYC39" s="189"/>
      <c r="FYD39" s="186"/>
      <c r="FYE39" s="186"/>
      <c r="FYF39" s="186"/>
      <c r="FYG39" s="188"/>
      <c r="FYH39" s="186"/>
      <c r="FYI39" s="186"/>
      <c r="FYJ39" s="196"/>
      <c r="FYK39" s="182"/>
      <c r="FYL39" s="183"/>
      <c r="FYM39" s="184"/>
      <c r="FYN39" s="186"/>
      <c r="FYO39" s="189"/>
      <c r="FYP39" s="186"/>
      <c r="FYQ39" s="186"/>
      <c r="FYR39" s="186"/>
      <c r="FYS39" s="188"/>
      <c r="FYT39" s="186"/>
      <c r="FYU39" s="186"/>
      <c r="FYV39" s="196"/>
      <c r="FYW39" s="182"/>
      <c r="FYX39" s="183"/>
      <c r="FYY39" s="184"/>
      <c r="FYZ39" s="186"/>
      <c r="FZA39" s="189"/>
      <c r="FZB39" s="186"/>
      <c r="FZC39" s="186"/>
      <c r="FZD39" s="186"/>
      <c r="FZE39" s="188"/>
      <c r="FZF39" s="186"/>
      <c r="FZG39" s="186"/>
      <c r="FZH39" s="196"/>
      <c r="FZI39" s="182"/>
      <c r="FZJ39" s="183"/>
      <c r="FZK39" s="184"/>
      <c r="FZL39" s="186"/>
      <c r="FZM39" s="189"/>
      <c r="FZN39" s="186"/>
      <c r="FZO39" s="186"/>
      <c r="FZP39" s="186"/>
      <c r="FZQ39" s="188"/>
      <c r="FZR39" s="186"/>
      <c r="FZS39" s="186"/>
      <c r="FZT39" s="196"/>
      <c r="FZU39" s="182"/>
      <c r="FZV39" s="183"/>
      <c r="FZW39" s="184"/>
      <c r="FZX39" s="186"/>
      <c r="FZY39" s="189"/>
      <c r="FZZ39" s="186"/>
      <c r="GAA39" s="186"/>
      <c r="GAB39" s="186"/>
      <c r="GAC39" s="188"/>
      <c r="GAD39" s="186"/>
      <c r="GAE39" s="186"/>
      <c r="GAF39" s="196"/>
      <c r="GAG39" s="182"/>
      <c r="GAH39" s="183"/>
      <c r="GAI39" s="184"/>
      <c r="GAJ39" s="186"/>
      <c r="GAK39" s="189"/>
      <c r="GAL39" s="186"/>
      <c r="GAM39" s="186"/>
      <c r="GAN39" s="186"/>
      <c r="GAO39" s="188"/>
      <c r="GAP39" s="186"/>
      <c r="GAQ39" s="186"/>
      <c r="GAR39" s="196"/>
      <c r="GAS39" s="182"/>
      <c r="GAT39" s="183"/>
      <c r="GAU39" s="184"/>
      <c r="GAV39" s="186"/>
      <c r="GAW39" s="189"/>
      <c r="GAX39" s="186"/>
      <c r="GAY39" s="186"/>
      <c r="GAZ39" s="186"/>
      <c r="GBA39" s="188"/>
      <c r="GBB39" s="186"/>
      <c r="GBC39" s="186"/>
      <c r="GBD39" s="196"/>
      <c r="GBE39" s="182"/>
      <c r="GBF39" s="183"/>
      <c r="GBG39" s="184"/>
      <c r="GBH39" s="186"/>
      <c r="GBI39" s="189"/>
      <c r="GBJ39" s="186"/>
      <c r="GBK39" s="186"/>
      <c r="GBL39" s="186"/>
      <c r="GBM39" s="188"/>
      <c r="GBN39" s="186"/>
      <c r="GBO39" s="186"/>
      <c r="GBP39" s="196"/>
      <c r="GBQ39" s="182"/>
      <c r="GBR39" s="183"/>
      <c r="GBS39" s="184"/>
      <c r="GBT39" s="186"/>
      <c r="GBU39" s="189"/>
      <c r="GBV39" s="186"/>
      <c r="GBW39" s="186"/>
      <c r="GBX39" s="186"/>
      <c r="GBY39" s="188"/>
      <c r="GBZ39" s="186"/>
      <c r="GCA39" s="186"/>
      <c r="GCB39" s="196"/>
      <c r="GCC39" s="182"/>
      <c r="GCD39" s="183"/>
      <c r="GCE39" s="184"/>
      <c r="GCF39" s="186"/>
      <c r="GCG39" s="189"/>
      <c r="GCH39" s="186"/>
      <c r="GCI39" s="186"/>
      <c r="GCJ39" s="186"/>
      <c r="GCK39" s="188"/>
      <c r="GCL39" s="186"/>
      <c r="GCM39" s="186"/>
      <c r="GCN39" s="196"/>
      <c r="GCO39" s="182"/>
      <c r="GCP39" s="183"/>
      <c r="GCQ39" s="184"/>
      <c r="GCR39" s="186"/>
      <c r="GCS39" s="189"/>
      <c r="GCT39" s="186"/>
      <c r="GCU39" s="186"/>
      <c r="GCV39" s="186"/>
      <c r="GCW39" s="188"/>
      <c r="GCX39" s="186"/>
      <c r="GCY39" s="186"/>
      <c r="GCZ39" s="196"/>
      <c r="GDA39" s="182"/>
      <c r="GDB39" s="183"/>
      <c r="GDC39" s="184"/>
      <c r="GDD39" s="186"/>
      <c r="GDE39" s="189"/>
      <c r="GDF39" s="186"/>
      <c r="GDG39" s="186"/>
      <c r="GDH39" s="186"/>
      <c r="GDI39" s="188"/>
      <c r="GDJ39" s="186"/>
      <c r="GDK39" s="186"/>
      <c r="GDL39" s="196"/>
      <c r="GDM39" s="182"/>
      <c r="GDN39" s="183"/>
      <c r="GDO39" s="184"/>
      <c r="GDP39" s="186"/>
      <c r="GDQ39" s="189"/>
      <c r="GDR39" s="186"/>
      <c r="GDS39" s="186"/>
      <c r="GDT39" s="186"/>
      <c r="GDU39" s="188"/>
      <c r="GDV39" s="186"/>
      <c r="GDW39" s="186"/>
      <c r="GDX39" s="196"/>
      <c r="GDY39" s="182"/>
      <c r="GDZ39" s="183"/>
      <c r="GEA39" s="184"/>
      <c r="GEB39" s="186"/>
      <c r="GEC39" s="189"/>
      <c r="GED39" s="186"/>
      <c r="GEE39" s="186"/>
      <c r="GEF39" s="186"/>
      <c r="GEG39" s="188"/>
      <c r="GEH39" s="186"/>
      <c r="GEI39" s="186"/>
      <c r="GEJ39" s="196"/>
      <c r="GEK39" s="182"/>
      <c r="GEL39" s="183"/>
      <c r="GEM39" s="184"/>
      <c r="GEN39" s="186"/>
      <c r="GEO39" s="189"/>
      <c r="GEP39" s="186"/>
      <c r="GEQ39" s="186"/>
      <c r="GER39" s="186"/>
      <c r="GES39" s="188"/>
      <c r="GET39" s="186"/>
      <c r="GEU39" s="186"/>
      <c r="GEV39" s="196"/>
      <c r="GEW39" s="182"/>
      <c r="GEX39" s="183"/>
      <c r="GEY39" s="184"/>
      <c r="GEZ39" s="186"/>
      <c r="GFA39" s="189"/>
      <c r="GFB39" s="186"/>
      <c r="GFC39" s="186"/>
      <c r="GFD39" s="186"/>
      <c r="GFE39" s="188"/>
      <c r="GFF39" s="186"/>
      <c r="GFG39" s="186"/>
      <c r="GFH39" s="196"/>
      <c r="GFI39" s="182"/>
      <c r="GFJ39" s="183"/>
      <c r="GFK39" s="184"/>
      <c r="GFL39" s="186"/>
      <c r="GFM39" s="189"/>
      <c r="GFN39" s="186"/>
      <c r="GFO39" s="186"/>
      <c r="GFP39" s="186"/>
      <c r="GFQ39" s="188"/>
      <c r="GFR39" s="186"/>
      <c r="GFS39" s="186"/>
      <c r="GFT39" s="196"/>
      <c r="GFU39" s="182"/>
      <c r="GFV39" s="183"/>
      <c r="GFW39" s="184"/>
      <c r="GFX39" s="186"/>
      <c r="GFY39" s="189"/>
      <c r="GFZ39" s="186"/>
      <c r="GGA39" s="186"/>
      <c r="GGB39" s="186"/>
      <c r="GGC39" s="188"/>
      <c r="GGD39" s="186"/>
      <c r="GGE39" s="186"/>
      <c r="GGF39" s="196"/>
      <c r="GGG39" s="182"/>
      <c r="GGH39" s="183"/>
      <c r="GGI39" s="184"/>
      <c r="GGJ39" s="186"/>
      <c r="GGK39" s="189"/>
      <c r="GGL39" s="186"/>
      <c r="GGM39" s="186"/>
      <c r="GGN39" s="186"/>
      <c r="GGO39" s="188"/>
      <c r="GGP39" s="186"/>
      <c r="GGQ39" s="186"/>
      <c r="GGR39" s="196"/>
      <c r="GGS39" s="182"/>
      <c r="GGT39" s="183"/>
      <c r="GGU39" s="184"/>
      <c r="GGV39" s="186"/>
      <c r="GGW39" s="189"/>
      <c r="GGX39" s="186"/>
      <c r="GGY39" s="186"/>
      <c r="GGZ39" s="186"/>
      <c r="GHA39" s="188"/>
      <c r="GHB39" s="186"/>
      <c r="GHC39" s="186"/>
      <c r="GHD39" s="196"/>
      <c r="GHE39" s="182"/>
      <c r="GHF39" s="183"/>
      <c r="GHG39" s="184"/>
      <c r="GHH39" s="186"/>
      <c r="GHI39" s="189"/>
      <c r="GHJ39" s="186"/>
      <c r="GHK39" s="186"/>
      <c r="GHL39" s="186"/>
      <c r="GHM39" s="188"/>
      <c r="GHN39" s="186"/>
      <c r="GHO39" s="186"/>
      <c r="GHP39" s="196"/>
      <c r="GHQ39" s="182"/>
      <c r="GHR39" s="183"/>
      <c r="GHS39" s="184"/>
      <c r="GHT39" s="186"/>
      <c r="GHU39" s="189"/>
      <c r="GHV39" s="186"/>
      <c r="GHW39" s="186"/>
      <c r="GHX39" s="186"/>
      <c r="GHY39" s="188"/>
      <c r="GHZ39" s="186"/>
      <c r="GIA39" s="186"/>
      <c r="GIB39" s="196"/>
      <c r="GIC39" s="182"/>
      <c r="GID39" s="183"/>
      <c r="GIE39" s="184"/>
      <c r="GIF39" s="186"/>
      <c r="GIG39" s="189"/>
      <c r="GIH39" s="186"/>
      <c r="GII39" s="186"/>
      <c r="GIJ39" s="186"/>
      <c r="GIK39" s="188"/>
      <c r="GIL39" s="186"/>
      <c r="GIM39" s="186"/>
      <c r="GIN39" s="196"/>
      <c r="GIO39" s="182"/>
      <c r="GIP39" s="183"/>
      <c r="GIQ39" s="184"/>
      <c r="GIR39" s="186"/>
      <c r="GIS39" s="189"/>
      <c r="GIT39" s="186"/>
      <c r="GIU39" s="186"/>
      <c r="GIV39" s="186"/>
      <c r="GIW39" s="188"/>
      <c r="GIX39" s="186"/>
      <c r="GIY39" s="186"/>
      <c r="GIZ39" s="196"/>
      <c r="GJA39" s="182"/>
      <c r="GJB39" s="183"/>
      <c r="GJC39" s="184"/>
      <c r="GJD39" s="186"/>
      <c r="GJE39" s="189"/>
      <c r="GJF39" s="186"/>
      <c r="GJG39" s="186"/>
      <c r="GJH39" s="186"/>
      <c r="GJI39" s="188"/>
      <c r="GJJ39" s="186"/>
      <c r="GJK39" s="186"/>
      <c r="GJL39" s="196"/>
      <c r="GJM39" s="182"/>
      <c r="GJN39" s="183"/>
      <c r="GJO39" s="184"/>
      <c r="GJP39" s="186"/>
      <c r="GJQ39" s="189"/>
      <c r="GJR39" s="186"/>
      <c r="GJS39" s="186"/>
      <c r="GJT39" s="186"/>
      <c r="GJU39" s="188"/>
      <c r="GJV39" s="186"/>
      <c r="GJW39" s="186"/>
      <c r="GJX39" s="196"/>
      <c r="GJY39" s="182"/>
      <c r="GJZ39" s="183"/>
      <c r="GKA39" s="184"/>
      <c r="GKB39" s="186"/>
      <c r="GKC39" s="189"/>
      <c r="GKD39" s="186"/>
      <c r="GKE39" s="186"/>
      <c r="GKF39" s="186"/>
      <c r="GKG39" s="188"/>
      <c r="GKH39" s="186"/>
      <c r="GKI39" s="186"/>
      <c r="GKJ39" s="196"/>
      <c r="GKK39" s="182"/>
      <c r="GKL39" s="183"/>
      <c r="GKM39" s="184"/>
      <c r="GKN39" s="186"/>
      <c r="GKO39" s="189"/>
      <c r="GKP39" s="186"/>
      <c r="GKQ39" s="186"/>
      <c r="GKR39" s="186"/>
      <c r="GKS39" s="188"/>
      <c r="GKT39" s="186"/>
      <c r="GKU39" s="186"/>
      <c r="GKV39" s="196"/>
      <c r="GKW39" s="182"/>
      <c r="GKX39" s="183"/>
      <c r="GKY39" s="184"/>
      <c r="GKZ39" s="186"/>
      <c r="GLA39" s="189"/>
      <c r="GLB39" s="186"/>
      <c r="GLC39" s="186"/>
      <c r="GLD39" s="186"/>
      <c r="GLE39" s="188"/>
      <c r="GLF39" s="186"/>
      <c r="GLG39" s="186"/>
      <c r="GLH39" s="196"/>
      <c r="GLI39" s="182"/>
      <c r="GLJ39" s="183"/>
      <c r="GLK39" s="184"/>
      <c r="GLL39" s="186"/>
      <c r="GLM39" s="189"/>
      <c r="GLN39" s="186"/>
      <c r="GLO39" s="186"/>
      <c r="GLP39" s="186"/>
      <c r="GLQ39" s="188"/>
      <c r="GLR39" s="186"/>
      <c r="GLS39" s="186"/>
      <c r="GLT39" s="196"/>
      <c r="GLU39" s="182"/>
      <c r="GLV39" s="183"/>
      <c r="GLW39" s="184"/>
      <c r="GLX39" s="186"/>
      <c r="GLY39" s="189"/>
      <c r="GLZ39" s="186"/>
      <c r="GMA39" s="186"/>
      <c r="GMB39" s="186"/>
      <c r="GMC39" s="188"/>
      <c r="GMD39" s="186"/>
      <c r="GME39" s="186"/>
      <c r="GMF39" s="196"/>
      <c r="GMG39" s="182"/>
      <c r="GMH39" s="183"/>
      <c r="GMI39" s="184"/>
      <c r="GMJ39" s="186"/>
      <c r="GMK39" s="189"/>
      <c r="GML39" s="186"/>
      <c r="GMM39" s="186"/>
      <c r="GMN39" s="186"/>
      <c r="GMO39" s="188"/>
      <c r="GMP39" s="186"/>
      <c r="GMQ39" s="186"/>
      <c r="GMR39" s="196"/>
      <c r="GMS39" s="182"/>
      <c r="GMT39" s="183"/>
      <c r="GMU39" s="184"/>
      <c r="GMV39" s="186"/>
      <c r="GMW39" s="189"/>
      <c r="GMX39" s="186"/>
      <c r="GMY39" s="186"/>
      <c r="GMZ39" s="186"/>
      <c r="GNA39" s="188"/>
      <c r="GNB39" s="186"/>
      <c r="GNC39" s="186"/>
      <c r="GND39" s="196"/>
      <c r="GNE39" s="182"/>
      <c r="GNF39" s="183"/>
      <c r="GNG39" s="184"/>
      <c r="GNH39" s="186"/>
      <c r="GNI39" s="189"/>
      <c r="GNJ39" s="186"/>
      <c r="GNK39" s="186"/>
      <c r="GNL39" s="186"/>
      <c r="GNM39" s="188"/>
      <c r="GNN39" s="186"/>
      <c r="GNO39" s="186"/>
      <c r="GNP39" s="196"/>
      <c r="GNQ39" s="182"/>
      <c r="GNR39" s="183"/>
      <c r="GNS39" s="184"/>
      <c r="GNT39" s="186"/>
      <c r="GNU39" s="189"/>
      <c r="GNV39" s="186"/>
      <c r="GNW39" s="186"/>
      <c r="GNX39" s="186"/>
      <c r="GNY39" s="188"/>
      <c r="GNZ39" s="186"/>
      <c r="GOA39" s="186"/>
      <c r="GOB39" s="196"/>
      <c r="GOC39" s="182"/>
      <c r="GOD39" s="183"/>
      <c r="GOE39" s="184"/>
      <c r="GOF39" s="186"/>
      <c r="GOG39" s="189"/>
      <c r="GOH39" s="186"/>
      <c r="GOI39" s="186"/>
      <c r="GOJ39" s="186"/>
      <c r="GOK39" s="188"/>
      <c r="GOL39" s="186"/>
      <c r="GOM39" s="186"/>
      <c r="GON39" s="196"/>
      <c r="GOO39" s="182"/>
      <c r="GOP39" s="183"/>
      <c r="GOQ39" s="184"/>
      <c r="GOR39" s="186"/>
      <c r="GOS39" s="189"/>
      <c r="GOT39" s="186"/>
      <c r="GOU39" s="186"/>
      <c r="GOV39" s="186"/>
      <c r="GOW39" s="188"/>
      <c r="GOX39" s="186"/>
      <c r="GOY39" s="186"/>
      <c r="GOZ39" s="196"/>
      <c r="GPA39" s="182"/>
      <c r="GPB39" s="183"/>
      <c r="GPC39" s="184"/>
      <c r="GPD39" s="186"/>
      <c r="GPE39" s="189"/>
      <c r="GPF39" s="186"/>
      <c r="GPG39" s="186"/>
      <c r="GPH39" s="186"/>
      <c r="GPI39" s="188"/>
      <c r="GPJ39" s="186"/>
      <c r="GPK39" s="186"/>
      <c r="GPL39" s="196"/>
      <c r="GPM39" s="182"/>
      <c r="GPN39" s="183"/>
      <c r="GPO39" s="184"/>
      <c r="GPP39" s="186"/>
      <c r="GPQ39" s="189"/>
      <c r="GPR39" s="186"/>
      <c r="GPS39" s="186"/>
      <c r="GPT39" s="186"/>
      <c r="GPU39" s="188"/>
      <c r="GPV39" s="186"/>
      <c r="GPW39" s="186"/>
      <c r="GPX39" s="196"/>
      <c r="GPY39" s="182"/>
      <c r="GPZ39" s="183"/>
      <c r="GQA39" s="184"/>
      <c r="GQB39" s="186"/>
      <c r="GQC39" s="189"/>
      <c r="GQD39" s="186"/>
      <c r="GQE39" s="186"/>
      <c r="GQF39" s="186"/>
      <c r="GQG39" s="188"/>
      <c r="GQH39" s="186"/>
      <c r="GQI39" s="186"/>
      <c r="GQJ39" s="196"/>
      <c r="GQK39" s="182"/>
      <c r="GQL39" s="183"/>
      <c r="GQM39" s="184"/>
      <c r="GQN39" s="186"/>
      <c r="GQO39" s="189"/>
      <c r="GQP39" s="186"/>
      <c r="GQQ39" s="186"/>
      <c r="GQR39" s="186"/>
      <c r="GQS39" s="188"/>
      <c r="GQT39" s="186"/>
      <c r="GQU39" s="186"/>
      <c r="GQV39" s="196"/>
      <c r="GQW39" s="182"/>
      <c r="GQX39" s="183"/>
      <c r="GQY39" s="184"/>
      <c r="GQZ39" s="186"/>
      <c r="GRA39" s="189"/>
      <c r="GRB39" s="186"/>
      <c r="GRC39" s="186"/>
      <c r="GRD39" s="186"/>
      <c r="GRE39" s="188"/>
      <c r="GRF39" s="186"/>
      <c r="GRG39" s="186"/>
      <c r="GRH39" s="196"/>
      <c r="GRI39" s="182"/>
      <c r="GRJ39" s="183"/>
      <c r="GRK39" s="184"/>
      <c r="GRL39" s="186"/>
      <c r="GRM39" s="189"/>
      <c r="GRN39" s="186"/>
      <c r="GRO39" s="186"/>
      <c r="GRP39" s="186"/>
      <c r="GRQ39" s="188"/>
      <c r="GRR39" s="186"/>
      <c r="GRS39" s="186"/>
      <c r="GRT39" s="196"/>
      <c r="GRU39" s="182"/>
      <c r="GRV39" s="183"/>
      <c r="GRW39" s="184"/>
      <c r="GRX39" s="186"/>
      <c r="GRY39" s="189"/>
      <c r="GRZ39" s="186"/>
      <c r="GSA39" s="186"/>
      <c r="GSB39" s="186"/>
      <c r="GSC39" s="188"/>
      <c r="GSD39" s="186"/>
      <c r="GSE39" s="186"/>
      <c r="GSF39" s="196"/>
      <c r="GSG39" s="182"/>
      <c r="GSH39" s="183"/>
      <c r="GSI39" s="184"/>
      <c r="GSJ39" s="186"/>
      <c r="GSK39" s="189"/>
      <c r="GSL39" s="186"/>
      <c r="GSM39" s="186"/>
      <c r="GSN39" s="186"/>
      <c r="GSO39" s="188"/>
      <c r="GSP39" s="186"/>
      <c r="GSQ39" s="186"/>
      <c r="GSR39" s="196"/>
      <c r="GSS39" s="182"/>
      <c r="GST39" s="183"/>
      <c r="GSU39" s="184"/>
      <c r="GSV39" s="186"/>
      <c r="GSW39" s="189"/>
      <c r="GSX39" s="186"/>
      <c r="GSY39" s="186"/>
      <c r="GSZ39" s="186"/>
      <c r="GTA39" s="188"/>
      <c r="GTB39" s="186"/>
      <c r="GTC39" s="186"/>
      <c r="GTD39" s="196"/>
      <c r="GTE39" s="182"/>
      <c r="GTF39" s="183"/>
      <c r="GTG39" s="184"/>
      <c r="GTH39" s="186"/>
      <c r="GTI39" s="189"/>
      <c r="GTJ39" s="186"/>
      <c r="GTK39" s="186"/>
      <c r="GTL39" s="186"/>
      <c r="GTM39" s="188"/>
      <c r="GTN39" s="186"/>
      <c r="GTO39" s="186"/>
      <c r="GTP39" s="196"/>
      <c r="GTQ39" s="182"/>
      <c r="GTR39" s="183"/>
      <c r="GTS39" s="184"/>
      <c r="GTT39" s="186"/>
      <c r="GTU39" s="189"/>
      <c r="GTV39" s="186"/>
      <c r="GTW39" s="186"/>
      <c r="GTX39" s="186"/>
      <c r="GTY39" s="188"/>
      <c r="GTZ39" s="186"/>
      <c r="GUA39" s="186"/>
      <c r="GUB39" s="196"/>
      <c r="GUC39" s="182"/>
      <c r="GUD39" s="183"/>
      <c r="GUE39" s="184"/>
      <c r="GUF39" s="186"/>
      <c r="GUG39" s="189"/>
      <c r="GUH39" s="186"/>
      <c r="GUI39" s="186"/>
      <c r="GUJ39" s="186"/>
      <c r="GUK39" s="188"/>
      <c r="GUL39" s="186"/>
      <c r="GUM39" s="186"/>
      <c r="GUN39" s="196"/>
      <c r="GUO39" s="182"/>
      <c r="GUP39" s="183"/>
      <c r="GUQ39" s="184"/>
      <c r="GUR39" s="186"/>
      <c r="GUS39" s="189"/>
      <c r="GUT39" s="186"/>
      <c r="GUU39" s="186"/>
      <c r="GUV39" s="186"/>
      <c r="GUW39" s="188"/>
      <c r="GUX39" s="186"/>
      <c r="GUY39" s="186"/>
      <c r="GUZ39" s="196"/>
      <c r="GVA39" s="182"/>
      <c r="GVB39" s="183"/>
      <c r="GVC39" s="184"/>
      <c r="GVD39" s="186"/>
      <c r="GVE39" s="189"/>
      <c r="GVF39" s="186"/>
      <c r="GVG39" s="186"/>
      <c r="GVH39" s="186"/>
      <c r="GVI39" s="188"/>
      <c r="GVJ39" s="186"/>
      <c r="GVK39" s="186"/>
      <c r="GVL39" s="196"/>
      <c r="GVM39" s="182"/>
      <c r="GVN39" s="183"/>
      <c r="GVO39" s="184"/>
      <c r="GVP39" s="186"/>
      <c r="GVQ39" s="189"/>
      <c r="GVR39" s="186"/>
      <c r="GVS39" s="186"/>
      <c r="GVT39" s="186"/>
      <c r="GVU39" s="188"/>
      <c r="GVV39" s="186"/>
      <c r="GVW39" s="186"/>
      <c r="GVX39" s="196"/>
      <c r="GVY39" s="182"/>
      <c r="GVZ39" s="183"/>
      <c r="GWA39" s="184"/>
      <c r="GWB39" s="186"/>
      <c r="GWC39" s="189"/>
      <c r="GWD39" s="186"/>
      <c r="GWE39" s="186"/>
      <c r="GWF39" s="186"/>
      <c r="GWG39" s="188"/>
      <c r="GWH39" s="186"/>
      <c r="GWI39" s="186"/>
      <c r="GWJ39" s="196"/>
      <c r="GWK39" s="182"/>
      <c r="GWL39" s="183"/>
      <c r="GWM39" s="184"/>
      <c r="GWN39" s="186"/>
      <c r="GWO39" s="189"/>
      <c r="GWP39" s="186"/>
      <c r="GWQ39" s="186"/>
      <c r="GWR39" s="186"/>
      <c r="GWS39" s="188"/>
      <c r="GWT39" s="186"/>
      <c r="GWU39" s="186"/>
      <c r="GWV39" s="196"/>
      <c r="GWW39" s="182"/>
      <c r="GWX39" s="183"/>
      <c r="GWY39" s="184"/>
      <c r="GWZ39" s="186"/>
      <c r="GXA39" s="189"/>
      <c r="GXB39" s="186"/>
      <c r="GXC39" s="186"/>
      <c r="GXD39" s="186"/>
      <c r="GXE39" s="188"/>
      <c r="GXF39" s="186"/>
      <c r="GXG39" s="186"/>
      <c r="GXH39" s="196"/>
      <c r="GXI39" s="182"/>
      <c r="GXJ39" s="183"/>
      <c r="GXK39" s="184"/>
      <c r="GXL39" s="186"/>
      <c r="GXM39" s="189"/>
      <c r="GXN39" s="186"/>
      <c r="GXO39" s="186"/>
      <c r="GXP39" s="186"/>
      <c r="GXQ39" s="188"/>
      <c r="GXR39" s="186"/>
      <c r="GXS39" s="186"/>
      <c r="GXT39" s="196"/>
      <c r="GXU39" s="182"/>
      <c r="GXV39" s="183"/>
      <c r="GXW39" s="184"/>
      <c r="GXX39" s="186"/>
      <c r="GXY39" s="189"/>
      <c r="GXZ39" s="186"/>
      <c r="GYA39" s="186"/>
      <c r="GYB39" s="186"/>
      <c r="GYC39" s="188"/>
      <c r="GYD39" s="186"/>
      <c r="GYE39" s="186"/>
      <c r="GYF39" s="196"/>
      <c r="GYG39" s="182"/>
      <c r="GYH39" s="183"/>
      <c r="GYI39" s="184"/>
      <c r="GYJ39" s="186"/>
      <c r="GYK39" s="189"/>
      <c r="GYL39" s="186"/>
      <c r="GYM39" s="186"/>
      <c r="GYN39" s="186"/>
      <c r="GYO39" s="188"/>
      <c r="GYP39" s="186"/>
      <c r="GYQ39" s="186"/>
      <c r="GYR39" s="196"/>
      <c r="GYS39" s="182"/>
      <c r="GYT39" s="183"/>
      <c r="GYU39" s="184"/>
      <c r="GYV39" s="186"/>
      <c r="GYW39" s="189"/>
      <c r="GYX39" s="186"/>
      <c r="GYY39" s="186"/>
      <c r="GYZ39" s="186"/>
      <c r="GZA39" s="188"/>
      <c r="GZB39" s="186"/>
      <c r="GZC39" s="186"/>
      <c r="GZD39" s="196"/>
      <c r="GZE39" s="182"/>
      <c r="GZF39" s="183"/>
      <c r="GZG39" s="184"/>
      <c r="GZH39" s="186"/>
      <c r="GZI39" s="189"/>
      <c r="GZJ39" s="186"/>
      <c r="GZK39" s="186"/>
      <c r="GZL39" s="186"/>
      <c r="GZM39" s="188"/>
      <c r="GZN39" s="186"/>
      <c r="GZO39" s="186"/>
      <c r="GZP39" s="196"/>
      <c r="GZQ39" s="182"/>
      <c r="GZR39" s="183"/>
      <c r="GZS39" s="184"/>
      <c r="GZT39" s="186"/>
      <c r="GZU39" s="189"/>
      <c r="GZV39" s="186"/>
      <c r="GZW39" s="186"/>
      <c r="GZX39" s="186"/>
      <c r="GZY39" s="188"/>
      <c r="GZZ39" s="186"/>
      <c r="HAA39" s="186"/>
      <c r="HAB39" s="196"/>
      <c r="HAC39" s="182"/>
      <c r="HAD39" s="183"/>
      <c r="HAE39" s="184"/>
      <c r="HAF39" s="186"/>
      <c r="HAG39" s="189"/>
      <c r="HAH39" s="186"/>
      <c r="HAI39" s="186"/>
      <c r="HAJ39" s="186"/>
      <c r="HAK39" s="188"/>
      <c r="HAL39" s="186"/>
      <c r="HAM39" s="186"/>
      <c r="HAN39" s="196"/>
      <c r="HAO39" s="182"/>
      <c r="HAP39" s="183"/>
      <c r="HAQ39" s="184"/>
      <c r="HAR39" s="186"/>
      <c r="HAS39" s="189"/>
      <c r="HAT39" s="186"/>
      <c r="HAU39" s="186"/>
      <c r="HAV39" s="186"/>
      <c r="HAW39" s="188"/>
      <c r="HAX39" s="186"/>
      <c r="HAY39" s="186"/>
      <c r="HAZ39" s="196"/>
      <c r="HBA39" s="182"/>
      <c r="HBB39" s="183"/>
      <c r="HBC39" s="184"/>
      <c r="HBD39" s="186"/>
      <c r="HBE39" s="189"/>
      <c r="HBF39" s="186"/>
      <c r="HBG39" s="186"/>
      <c r="HBH39" s="186"/>
      <c r="HBI39" s="188"/>
      <c r="HBJ39" s="186"/>
      <c r="HBK39" s="186"/>
      <c r="HBL39" s="196"/>
      <c r="HBM39" s="182"/>
      <c r="HBN39" s="183"/>
      <c r="HBO39" s="184"/>
      <c r="HBP39" s="186"/>
      <c r="HBQ39" s="189"/>
      <c r="HBR39" s="186"/>
      <c r="HBS39" s="186"/>
      <c r="HBT39" s="186"/>
      <c r="HBU39" s="188"/>
      <c r="HBV39" s="186"/>
      <c r="HBW39" s="186"/>
      <c r="HBX39" s="196"/>
      <c r="HBY39" s="182"/>
      <c r="HBZ39" s="183"/>
      <c r="HCA39" s="184"/>
      <c r="HCB39" s="186"/>
      <c r="HCC39" s="189"/>
      <c r="HCD39" s="186"/>
      <c r="HCE39" s="186"/>
      <c r="HCF39" s="186"/>
      <c r="HCG39" s="188"/>
      <c r="HCH39" s="186"/>
      <c r="HCI39" s="186"/>
      <c r="HCJ39" s="196"/>
      <c r="HCK39" s="182"/>
      <c r="HCL39" s="183"/>
      <c r="HCM39" s="184"/>
      <c r="HCN39" s="186"/>
      <c r="HCO39" s="189"/>
      <c r="HCP39" s="186"/>
      <c r="HCQ39" s="186"/>
      <c r="HCR39" s="186"/>
      <c r="HCS39" s="188"/>
      <c r="HCT39" s="186"/>
      <c r="HCU39" s="186"/>
      <c r="HCV39" s="196"/>
      <c r="HCW39" s="182"/>
      <c r="HCX39" s="183"/>
      <c r="HCY39" s="184"/>
      <c r="HCZ39" s="186"/>
      <c r="HDA39" s="189"/>
      <c r="HDB39" s="186"/>
      <c r="HDC39" s="186"/>
      <c r="HDD39" s="186"/>
      <c r="HDE39" s="188"/>
      <c r="HDF39" s="186"/>
      <c r="HDG39" s="186"/>
      <c r="HDH39" s="196"/>
      <c r="HDI39" s="182"/>
      <c r="HDJ39" s="183"/>
      <c r="HDK39" s="184"/>
      <c r="HDL39" s="186"/>
      <c r="HDM39" s="189"/>
      <c r="HDN39" s="186"/>
      <c r="HDO39" s="186"/>
      <c r="HDP39" s="186"/>
      <c r="HDQ39" s="188"/>
      <c r="HDR39" s="186"/>
      <c r="HDS39" s="186"/>
      <c r="HDT39" s="196"/>
      <c r="HDU39" s="182"/>
      <c r="HDV39" s="183"/>
      <c r="HDW39" s="184"/>
      <c r="HDX39" s="186"/>
      <c r="HDY39" s="189"/>
      <c r="HDZ39" s="186"/>
      <c r="HEA39" s="186"/>
      <c r="HEB39" s="186"/>
      <c r="HEC39" s="188"/>
      <c r="HED39" s="186"/>
      <c r="HEE39" s="186"/>
      <c r="HEF39" s="196"/>
      <c r="HEG39" s="182"/>
      <c r="HEH39" s="183"/>
      <c r="HEI39" s="184"/>
      <c r="HEJ39" s="186"/>
      <c r="HEK39" s="189"/>
      <c r="HEL39" s="186"/>
      <c r="HEM39" s="186"/>
      <c r="HEN39" s="186"/>
      <c r="HEO39" s="188"/>
      <c r="HEP39" s="186"/>
      <c r="HEQ39" s="186"/>
      <c r="HER39" s="196"/>
      <c r="HES39" s="182"/>
      <c r="HET39" s="183"/>
      <c r="HEU39" s="184"/>
      <c r="HEV39" s="186"/>
      <c r="HEW39" s="189"/>
      <c r="HEX39" s="186"/>
      <c r="HEY39" s="186"/>
      <c r="HEZ39" s="186"/>
      <c r="HFA39" s="188"/>
      <c r="HFB39" s="186"/>
      <c r="HFC39" s="186"/>
      <c r="HFD39" s="196"/>
      <c r="HFE39" s="182"/>
      <c r="HFF39" s="183"/>
      <c r="HFG39" s="184"/>
      <c r="HFH39" s="186"/>
      <c r="HFI39" s="189"/>
      <c r="HFJ39" s="186"/>
      <c r="HFK39" s="186"/>
      <c r="HFL39" s="186"/>
      <c r="HFM39" s="188"/>
      <c r="HFN39" s="186"/>
      <c r="HFO39" s="186"/>
      <c r="HFP39" s="196"/>
      <c r="HFQ39" s="182"/>
      <c r="HFR39" s="183"/>
      <c r="HFS39" s="184"/>
      <c r="HFT39" s="186"/>
      <c r="HFU39" s="189"/>
      <c r="HFV39" s="186"/>
      <c r="HFW39" s="186"/>
      <c r="HFX39" s="186"/>
      <c r="HFY39" s="188"/>
      <c r="HFZ39" s="186"/>
      <c r="HGA39" s="186"/>
      <c r="HGB39" s="196"/>
      <c r="HGC39" s="182"/>
      <c r="HGD39" s="183"/>
      <c r="HGE39" s="184"/>
      <c r="HGF39" s="186"/>
      <c r="HGG39" s="189"/>
      <c r="HGH39" s="186"/>
      <c r="HGI39" s="186"/>
      <c r="HGJ39" s="186"/>
      <c r="HGK39" s="188"/>
      <c r="HGL39" s="186"/>
      <c r="HGM39" s="186"/>
      <c r="HGN39" s="196"/>
      <c r="HGO39" s="182"/>
      <c r="HGP39" s="183"/>
      <c r="HGQ39" s="184"/>
      <c r="HGR39" s="186"/>
      <c r="HGS39" s="189"/>
      <c r="HGT39" s="186"/>
      <c r="HGU39" s="186"/>
      <c r="HGV39" s="186"/>
      <c r="HGW39" s="188"/>
      <c r="HGX39" s="186"/>
      <c r="HGY39" s="186"/>
      <c r="HGZ39" s="196"/>
      <c r="HHA39" s="182"/>
      <c r="HHB39" s="183"/>
      <c r="HHC39" s="184"/>
      <c r="HHD39" s="186"/>
      <c r="HHE39" s="189"/>
      <c r="HHF39" s="186"/>
      <c r="HHG39" s="186"/>
      <c r="HHH39" s="186"/>
      <c r="HHI39" s="188"/>
      <c r="HHJ39" s="186"/>
      <c r="HHK39" s="186"/>
      <c r="HHL39" s="196"/>
      <c r="HHM39" s="182"/>
      <c r="HHN39" s="183"/>
      <c r="HHO39" s="184"/>
      <c r="HHP39" s="186"/>
      <c r="HHQ39" s="189"/>
      <c r="HHR39" s="186"/>
      <c r="HHS39" s="186"/>
      <c r="HHT39" s="186"/>
      <c r="HHU39" s="188"/>
      <c r="HHV39" s="186"/>
      <c r="HHW39" s="186"/>
      <c r="HHX39" s="196"/>
      <c r="HHY39" s="182"/>
      <c r="HHZ39" s="183"/>
      <c r="HIA39" s="184"/>
      <c r="HIB39" s="186"/>
      <c r="HIC39" s="189"/>
      <c r="HID39" s="186"/>
      <c r="HIE39" s="186"/>
      <c r="HIF39" s="186"/>
      <c r="HIG39" s="188"/>
      <c r="HIH39" s="186"/>
      <c r="HII39" s="186"/>
      <c r="HIJ39" s="196"/>
      <c r="HIK39" s="182"/>
      <c r="HIL39" s="183"/>
      <c r="HIM39" s="184"/>
      <c r="HIN39" s="186"/>
      <c r="HIO39" s="189"/>
      <c r="HIP39" s="186"/>
      <c r="HIQ39" s="186"/>
      <c r="HIR39" s="186"/>
      <c r="HIS39" s="188"/>
      <c r="HIT39" s="186"/>
      <c r="HIU39" s="186"/>
      <c r="HIV39" s="196"/>
      <c r="HIW39" s="182"/>
      <c r="HIX39" s="183"/>
      <c r="HIY39" s="184"/>
      <c r="HIZ39" s="186"/>
      <c r="HJA39" s="189"/>
      <c r="HJB39" s="186"/>
      <c r="HJC39" s="186"/>
      <c r="HJD39" s="186"/>
      <c r="HJE39" s="188"/>
      <c r="HJF39" s="186"/>
      <c r="HJG39" s="186"/>
      <c r="HJH39" s="196"/>
      <c r="HJI39" s="182"/>
      <c r="HJJ39" s="183"/>
      <c r="HJK39" s="184"/>
      <c r="HJL39" s="186"/>
      <c r="HJM39" s="189"/>
      <c r="HJN39" s="186"/>
      <c r="HJO39" s="186"/>
      <c r="HJP39" s="186"/>
      <c r="HJQ39" s="188"/>
      <c r="HJR39" s="186"/>
      <c r="HJS39" s="186"/>
      <c r="HJT39" s="196"/>
      <c r="HJU39" s="182"/>
      <c r="HJV39" s="183"/>
      <c r="HJW39" s="184"/>
      <c r="HJX39" s="186"/>
      <c r="HJY39" s="189"/>
      <c r="HJZ39" s="186"/>
      <c r="HKA39" s="186"/>
      <c r="HKB39" s="186"/>
      <c r="HKC39" s="188"/>
      <c r="HKD39" s="186"/>
      <c r="HKE39" s="186"/>
      <c r="HKF39" s="196"/>
      <c r="HKG39" s="182"/>
      <c r="HKH39" s="183"/>
      <c r="HKI39" s="184"/>
      <c r="HKJ39" s="186"/>
      <c r="HKK39" s="189"/>
      <c r="HKL39" s="186"/>
      <c r="HKM39" s="186"/>
      <c r="HKN39" s="186"/>
      <c r="HKO39" s="188"/>
      <c r="HKP39" s="186"/>
      <c r="HKQ39" s="186"/>
      <c r="HKR39" s="196"/>
      <c r="HKS39" s="182"/>
      <c r="HKT39" s="183"/>
      <c r="HKU39" s="184"/>
      <c r="HKV39" s="186"/>
      <c r="HKW39" s="189"/>
      <c r="HKX39" s="186"/>
      <c r="HKY39" s="186"/>
      <c r="HKZ39" s="186"/>
      <c r="HLA39" s="188"/>
      <c r="HLB39" s="186"/>
      <c r="HLC39" s="186"/>
      <c r="HLD39" s="196"/>
      <c r="HLE39" s="182"/>
      <c r="HLF39" s="183"/>
      <c r="HLG39" s="184"/>
      <c r="HLH39" s="186"/>
      <c r="HLI39" s="189"/>
      <c r="HLJ39" s="186"/>
      <c r="HLK39" s="186"/>
      <c r="HLL39" s="186"/>
      <c r="HLM39" s="188"/>
      <c r="HLN39" s="186"/>
      <c r="HLO39" s="186"/>
      <c r="HLP39" s="196"/>
      <c r="HLQ39" s="182"/>
      <c r="HLR39" s="183"/>
      <c r="HLS39" s="184"/>
      <c r="HLT39" s="186"/>
      <c r="HLU39" s="189"/>
      <c r="HLV39" s="186"/>
      <c r="HLW39" s="186"/>
      <c r="HLX39" s="186"/>
      <c r="HLY39" s="188"/>
      <c r="HLZ39" s="186"/>
      <c r="HMA39" s="186"/>
      <c r="HMB39" s="196"/>
      <c r="HMC39" s="182"/>
      <c r="HMD39" s="183"/>
      <c r="HME39" s="184"/>
      <c r="HMF39" s="186"/>
      <c r="HMG39" s="189"/>
      <c r="HMH39" s="186"/>
      <c r="HMI39" s="186"/>
      <c r="HMJ39" s="186"/>
      <c r="HMK39" s="188"/>
      <c r="HML39" s="186"/>
      <c r="HMM39" s="186"/>
      <c r="HMN39" s="196"/>
      <c r="HMO39" s="182"/>
      <c r="HMP39" s="183"/>
      <c r="HMQ39" s="184"/>
      <c r="HMR39" s="186"/>
      <c r="HMS39" s="189"/>
      <c r="HMT39" s="186"/>
      <c r="HMU39" s="186"/>
      <c r="HMV39" s="186"/>
      <c r="HMW39" s="188"/>
      <c r="HMX39" s="186"/>
      <c r="HMY39" s="186"/>
      <c r="HMZ39" s="196"/>
      <c r="HNA39" s="182"/>
      <c r="HNB39" s="183"/>
      <c r="HNC39" s="184"/>
      <c r="HND39" s="186"/>
      <c r="HNE39" s="189"/>
      <c r="HNF39" s="186"/>
      <c r="HNG39" s="186"/>
      <c r="HNH39" s="186"/>
      <c r="HNI39" s="188"/>
      <c r="HNJ39" s="186"/>
      <c r="HNK39" s="186"/>
      <c r="HNL39" s="196"/>
      <c r="HNM39" s="182"/>
      <c r="HNN39" s="183"/>
      <c r="HNO39" s="184"/>
      <c r="HNP39" s="186"/>
      <c r="HNQ39" s="189"/>
      <c r="HNR39" s="186"/>
      <c r="HNS39" s="186"/>
      <c r="HNT39" s="186"/>
      <c r="HNU39" s="188"/>
      <c r="HNV39" s="186"/>
      <c r="HNW39" s="186"/>
      <c r="HNX39" s="196"/>
      <c r="HNY39" s="182"/>
      <c r="HNZ39" s="183"/>
      <c r="HOA39" s="184"/>
      <c r="HOB39" s="186"/>
      <c r="HOC39" s="189"/>
      <c r="HOD39" s="186"/>
      <c r="HOE39" s="186"/>
      <c r="HOF39" s="186"/>
      <c r="HOG39" s="188"/>
      <c r="HOH39" s="186"/>
      <c r="HOI39" s="186"/>
      <c r="HOJ39" s="196"/>
      <c r="HOK39" s="182"/>
      <c r="HOL39" s="183"/>
      <c r="HOM39" s="184"/>
      <c r="HON39" s="186"/>
      <c r="HOO39" s="189"/>
      <c r="HOP39" s="186"/>
      <c r="HOQ39" s="186"/>
      <c r="HOR39" s="186"/>
      <c r="HOS39" s="188"/>
      <c r="HOT39" s="186"/>
      <c r="HOU39" s="186"/>
      <c r="HOV39" s="196"/>
      <c r="HOW39" s="182"/>
      <c r="HOX39" s="183"/>
      <c r="HOY39" s="184"/>
      <c r="HOZ39" s="186"/>
      <c r="HPA39" s="189"/>
      <c r="HPB39" s="186"/>
      <c r="HPC39" s="186"/>
      <c r="HPD39" s="186"/>
      <c r="HPE39" s="188"/>
      <c r="HPF39" s="186"/>
      <c r="HPG39" s="186"/>
      <c r="HPH39" s="196"/>
      <c r="HPI39" s="182"/>
      <c r="HPJ39" s="183"/>
      <c r="HPK39" s="184"/>
      <c r="HPL39" s="186"/>
      <c r="HPM39" s="189"/>
      <c r="HPN39" s="186"/>
      <c r="HPO39" s="186"/>
      <c r="HPP39" s="186"/>
      <c r="HPQ39" s="188"/>
      <c r="HPR39" s="186"/>
      <c r="HPS39" s="186"/>
      <c r="HPT39" s="196"/>
      <c r="HPU39" s="182"/>
      <c r="HPV39" s="183"/>
      <c r="HPW39" s="184"/>
      <c r="HPX39" s="186"/>
      <c r="HPY39" s="189"/>
      <c r="HPZ39" s="186"/>
      <c r="HQA39" s="186"/>
      <c r="HQB39" s="186"/>
      <c r="HQC39" s="188"/>
      <c r="HQD39" s="186"/>
      <c r="HQE39" s="186"/>
      <c r="HQF39" s="196"/>
      <c r="HQG39" s="182"/>
      <c r="HQH39" s="183"/>
      <c r="HQI39" s="184"/>
      <c r="HQJ39" s="186"/>
      <c r="HQK39" s="189"/>
      <c r="HQL39" s="186"/>
      <c r="HQM39" s="186"/>
      <c r="HQN39" s="186"/>
      <c r="HQO39" s="188"/>
      <c r="HQP39" s="186"/>
      <c r="HQQ39" s="186"/>
      <c r="HQR39" s="196"/>
      <c r="HQS39" s="182"/>
      <c r="HQT39" s="183"/>
      <c r="HQU39" s="184"/>
      <c r="HQV39" s="186"/>
      <c r="HQW39" s="189"/>
      <c r="HQX39" s="186"/>
      <c r="HQY39" s="186"/>
      <c r="HQZ39" s="186"/>
      <c r="HRA39" s="188"/>
      <c r="HRB39" s="186"/>
      <c r="HRC39" s="186"/>
      <c r="HRD39" s="196"/>
      <c r="HRE39" s="182"/>
      <c r="HRF39" s="183"/>
      <c r="HRG39" s="184"/>
      <c r="HRH39" s="186"/>
      <c r="HRI39" s="189"/>
      <c r="HRJ39" s="186"/>
      <c r="HRK39" s="186"/>
      <c r="HRL39" s="186"/>
      <c r="HRM39" s="188"/>
      <c r="HRN39" s="186"/>
      <c r="HRO39" s="186"/>
      <c r="HRP39" s="196"/>
      <c r="HRQ39" s="182"/>
      <c r="HRR39" s="183"/>
      <c r="HRS39" s="184"/>
      <c r="HRT39" s="186"/>
      <c r="HRU39" s="189"/>
      <c r="HRV39" s="186"/>
      <c r="HRW39" s="186"/>
      <c r="HRX39" s="186"/>
      <c r="HRY39" s="188"/>
      <c r="HRZ39" s="186"/>
      <c r="HSA39" s="186"/>
      <c r="HSB39" s="196"/>
      <c r="HSC39" s="182"/>
      <c r="HSD39" s="183"/>
      <c r="HSE39" s="184"/>
      <c r="HSF39" s="186"/>
      <c r="HSG39" s="189"/>
      <c r="HSH39" s="186"/>
      <c r="HSI39" s="186"/>
      <c r="HSJ39" s="186"/>
      <c r="HSK39" s="188"/>
      <c r="HSL39" s="186"/>
      <c r="HSM39" s="186"/>
      <c r="HSN39" s="196"/>
      <c r="HSO39" s="182"/>
      <c r="HSP39" s="183"/>
      <c r="HSQ39" s="184"/>
      <c r="HSR39" s="186"/>
      <c r="HSS39" s="189"/>
      <c r="HST39" s="186"/>
      <c r="HSU39" s="186"/>
      <c r="HSV39" s="186"/>
      <c r="HSW39" s="188"/>
      <c r="HSX39" s="186"/>
      <c r="HSY39" s="186"/>
      <c r="HSZ39" s="196"/>
      <c r="HTA39" s="182"/>
      <c r="HTB39" s="183"/>
      <c r="HTC39" s="184"/>
      <c r="HTD39" s="186"/>
      <c r="HTE39" s="189"/>
      <c r="HTF39" s="186"/>
      <c r="HTG39" s="186"/>
      <c r="HTH39" s="186"/>
      <c r="HTI39" s="188"/>
      <c r="HTJ39" s="186"/>
      <c r="HTK39" s="186"/>
      <c r="HTL39" s="196"/>
      <c r="HTM39" s="182"/>
      <c r="HTN39" s="183"/>
      <c r="HTO39" s="184"/>
      <c r="HTP39" s="186"/>
      <c r="HTQ39" s="189"/>
      <c r="HTR39" s="186"/>
      <c r="HTS39" s="186"/>
      <c r="HTT39" s="186"/>
      <c r="HTU39" s="188"/>
      <c r="HTV39" s="186"/>
      <c r="HTW39" s="186"/>
      <c r="HTX39" s="196"/>
      <c r="HTY39" s="182"/>
      <c r="HTZ39" s="183"/>
      <c r="HUA39" s="184"/>
      <c r="HUB39" s="186"/>
      <c r="HUC39" s="189"/>
      <c r="HUD39" s="186"/>
      <c r="HUE39" s="186"/>
      <c r="HUF39" s="186"/>
      <c r="HUG39" s="188"/>
      <c r="HUH39" s="186"/>
      <c r="HUI39" s="186"/>
      <c r="HUJ39" s="196"/>
      <c r="HUK39" s="182"/>
      <c r="HUL39" s="183"/>
      <c r="HUM39" s="184"/>
      <c r="HUN39" s="186"/>
      <c r="HUO39" s="189"/>
      <c r="HUP39" s="186"/>
      <c r="HUQ39" s="186"/>
      <c r="HUR39" s="186"/>
      <c r="HUS39" s="188"/>
      <c r="HUT39" s="186"/>
      <c r="HUU39" s="186"/>
      <c r="HUV39" s="196"/>
      <c r="HUW39" s="182"/>
      <c r="HUX39" s="183"/>
      <c r="HUY39" s="184"/>
      <c r="HUZ39" s="186"/>
      <c r="HVA39" s="189"/>
      <c r="HVB39" s="186"/>
      <c r="HVC39" s="186"/>
      <c r="HVD39" s="186"/>
      <c r="HVE39" s="188"/>
      <c r="HVF39" s="186"/>
      <c r="HVG39" s="186"/>
      <c r="HVH39" s="196"/>
      <c r="HVI39" s="182"/>
      <c r="HVJ39" s="183"/>
      <c r="HVK39" s="184"/>
      <c r="HVL39" s="186"/>
      <c r="HVM39" s="189"/>
      <c r="HVN39" s="186"/>
      <c r="HVO39" s="186"/>
      <c r="HVP39" s="186"/>
      <c r="HVQ39" s="188"/>
      <c r="HVR39" s="186"/>
      <c r="HVS39" s="186"/>
      <c r="HVT39" s="196"/>
      <c r="HVU39" s="182"/>
      <c r="HVV39" s="183"/>
      <c r="HVW39" s="184"/>
      <c r="HVX39" s="186"/>
      <c r="HVY39" s="189"/>
      <c r="HVZ39" s="186"/>
      <c r="HWA39" s="186"/>
      <c r="HWB39" s="186"/>
      <c r="HWC39" s="188"/>
      <c r="HWD39" s="186"/>
      <c r="HWE39" s="186"/>
      <c r="HWF39" s="196"/>
      <c r="HWG39" s="182"/>
      <c r="HWH39" s="183"/>
      <c r="HWI39" s="184"/>
      <c r="HWJ39" s="186"/>
      <c r="HWK39" s="189"/>
      <c r="HWL39" s="186"/>
      <c r="HWM39" s="186"/>
      <c r="HWN39" s="186"/>
      <c r="HWO39" s="188"/>
      <c r="HWP39" s="186"/>
      <c r="HWQ39" s="186"/>
      <c r="HWR39" s="196"/>
      <c r="HWS39" s="182"/>
      <c r="HWT39" s="183"/>
      <c r="HWU39" s="184"/>
      <c r="HWV39" s="186"/>
      <c r="HWW39" s="189"/>
      <c r="HWX39" s="186"/>
      <c r="HWY39" s="186"/>
      <c r="HWZ39" s="186"/>
      <c r="HXA39" s="188"/>
      <c r="HXB39" s="186"/>
      <c r="HXC39" s="186"/>
      <c r="HXD39" s="196"/>
      <c r="HXE39" s="182"/>
      <c r="HXF39" s="183"/>
      <c r="HXG39" s="184"/>
      <c r="HXH39" s="186"/>
      <c r="HXI39" s="189"/>
      <c r="HXJ39" s="186"/>
      <c r="HXK39" s="186"/>
      <c r="HXL39" s="186"/>
      <c r="HXM39" s="188"/>
      <c r="HXN39" s="186"/>
      <c r="HXO39" s="186"/>
      <c r="HXP39" s="196"/>
      <c r="HXQ39" s="182"/>
      <c r="HXR39" s="183"/>
      <c r="HXS39" s="184"/>
      <c r="HXT39" s="186"/>
      <c r="HXU39" s="189"/>
      <c r="HXV39" s="186"/>
      <c r="HXW39" s="186"/>
      <c r="HXX39" s="186"/>
      <c r="HXY39" s="188"/>
      <c r="HXZ39" s="186"/>
      <c r="HYA39" s="186"/>
      <c r="HYB39" s="196"/>
      <c r="HYC39" s="182"/>
      <c r="HYD39" s="183"/>
      <c r="HYE39" s="184"/>
      <c r="HYF39" s="186"/>
      <c r="HYG39" s="189"/>
      <c r="HYH39" s="186"/>
      <c r="HYI39" s="186"/>
      <c r="HYJ39" s="186"/>
      <c r="HYK39" s="188"/>
      <c r="HYL39" s="186"/>
      <c r="HYM39" s="186"/>
      <c r="HYN39" s="196"/>
      <c r="HYO39" s="182"/>
      <c r="HYP39" s="183"/>
      <c r="HYQ39" s="184"/>
      <c r="HYR39" s="186"/>
      <c r="HYS39" s="189"/>
      <c r="HYT39" s="186"/>
      <c r="HYU39" s="186"/>
      <c r="HYV39" s="186"/>
      <c r="HYW39" s="188"/>
      <c r="HYX39" s="186"/>
      <c r="HYY39" s="186"/>
      <c r="HYZ39" s="196"/>
      <c r="HZA39" s="182"/>
      <c r="HZB39" s="183"/>
      <c r="HZC39" s="184"/>
      <c r="HZD39" s="186"/>
      <c r="HZE39" s="189"/>
      <c r="HZF39" s="186"/>
      <c r="HZG39" s="186"/>
      <c r="HZH39" s="186"/>
      <c r="HZI39" s="188"/>
      <c r="HZJ39" s="186"/>
      <c r="HZK39" s="186"/>
      <c r="HZL39" s="196"/>
      <c r="HZM39" s="182"/>
      <c r="HZN39" s="183"/>
      <c r="HZO39" s="184"/>
      <c r="HZP39" s="186"/>
      <c r="HZQ39" s="189"/>
      <c r="HZR39" s="186"/>
      <c r="HZS39" s="186"/>
      <c r="HZT39" s="186"/>
      <c r="HZU39" s="188"/>
      <c r="HZV39" s="186"/>
      <c r="HZW39" s="186"/>
      <c r="HZX39" s="196"/>
      <c r="HZY39" s="182"/>
      <c r="HZZ39" s="183"/>
      <c r="IAA39" s="184"/>
      <c r="IAB39" s="186"/>
      <c r="IAC39" s="189"/>
      <c r="IAD39" s="186"/>
      <c r="IAE39" s="186"/>
      <c r="IAF39" s="186"/>
      <c r="IAG39" s="188"/>
      <c r="IAH39" s="186"/>
      <c r="IAI39" s="186"/>
      <c r="IAJ39" s="196"/>
      <c r="IAK39" s="182"/>
      <c r="IAL39" s="183"/>
      <c r="IAM39" s="184"/>
      <c r="IAN39" s="186"/>
      <c r="IAO39" s="189"/>
      <c r="IAP39" s="186"/>
      <c r="IAQ39" s="186"/>
      <c r="IAR39" s="186"/>
      <c r="IAS39" s="188"/>
      <c r="IAT39" s="186"/>
      <c r="IAU39" s="186"/>
      <c r="IAV39" s="196"/>
      <c r="IAW39" s="182"/>
      <c r="IAX39" s="183"/>
      <c r="IAY39" s="184"/>
      <c r="IAZ39" s="186"/>
      <c r="IBA39" s="189"/>
      <c r="IBB39" s="186"/>
      <c r="IBC39" s="186"/>
      <c r="IBD39" s="186"/>
      <c r="IBE39" s="188"/>
      <c r="IBF39" s="186"/>
      <c r="IBG39" s="186"/>
      <c r="IBH39" s="196"/>
      <c r="IBI39" s="182"/>
      <c r="IBJ39" s="183"/>
      <c r="IBK39" s="184"/>
      <c r="IBL39" s="186"/>
      <c r="IBM39" s="189"/>
      <c r="IBN39" s="186"/>
      <c r="IBO39" s="186"/>
      <c r="IBP39" s="186"/>
      <c r="IBQ39" s="188"/>
      <c r="IBR39" s="186"/>
      <c r="IBS39" s="186"/>
      <c r="IBT39" s="196"/>
      <c r="IBU39" s="182"/>
      <c r="IBV39" s="183"/>
      <c r="IBW39" s="184"/>
      <c r="IBX39" s="186"/>
      <c r="IBY39" s="189"/>
      <c r="IBZ39" s="186"/>
      <c r="ICA39" s="186"/>
      <c r="ICB39" s="186"/>
      <c r="ICC39" s="188"/>
      <c r="ICD39" s="186"/>
      <c r="ICE39" s="186"/>
      <c r="ICF39" s="196"/>
      <c r="ICG39" s="182"/>
      <c r="ICH39" s="183"/>
      <c r="ICI39" s="184"/>
      <c r="ICJ39" s="186"/>
      <c r="ICK39" s="189"/>
      <c r="ICL39" s="186"/>
      <c r="ICM39" s="186"/>
      <c r="ICN39" s="186"/>
      <c r="ICO39" s="188"/>
      <c r="ICP39" s="186"/>
      <c r="ICQ39" s="186"/>
      <c r="ICR39" s="196"/>
      <c r="ICS39" s="182"/>
      <c r="ICT39" s="183"/>
      <c r="ICU39" s="184"/>
      <c r="ICV39" s="186"/>
      <c r="ICW39" s="189"/>
      <c r="ICX39" s="186"/>
      <c r="ICY39" s="186"/>
      <c r="ICZ39" s="186"/>
      <c r="IDA39" s="188"/>
      <c r="IDB39" s="186"/>
      <c r="IDC39" s="186"/>
      <c r="IDD39" s="196"/>
      <c r="IDE39" s="182"/>
      <c r="IDF39" s="183"/>
      <c r="IDG39" s="184"/>
      <c r="IDH39" s="186"/>
      <c r="IDI39" s="189"/>
      <c r="IDJ39" s="186"/>
      <c r="IDK39" s="186"/>
      <c r="IDL39" s="186"/>
      <c r="IDM39" s="188"/>
      <c r="IDN39" s="186"/>
      <c r="IDO39" s="186"/>
      <c r="IDP39" s="196"/>
      <c r="IDQ39" s="182"/>
      <c r="IDR39" s="183"/>
      <c r="IDS39" s="184"/>
      <c r="IDT39" s="186"/>
      <c r="IDU39" s="189"/>
      <c r="IDV39" s="186"/>
      <c r="IDW39" s="186"/>
      <c r="IDX39" s="186"/>
      <c r="IDY39" s="188"/>
      <c r="IDZ39" s="186"/>
      <c r="IEA39" s="186"/>
      <c r="IEB39" s="196"/>
      <c r="IEC39" s="182"/>
      <c r="IED39" s="183"/>
      <c r="IEE39" s="184"/>
      <c r="IEF39" s="186"/>
      <c r="IEG39" s="189"/>
      <c r="IEH39" s="186"/>
      <c r="IEI39" s="186"/>
      <c r="IEJ39" s="186"/>
      <c r="IEK39" s="188"/>
      <c r="IEL39" s="186"/>
      <c r="IEM39" s="186"/>
      <c r="IEN39" s="196"/>
      <c r="IEO39" s="182"/>
      <c r="IEP39" s="183"/>
      <c r="IEQ39" s="184"/>
      <c r="IER39" s="186"/>
      <c r="IES39" s="189"/>
      <c r="IET39" s="186"/>
      <c r="IEU39" s="186"/>
      <c r="IEV39" s="186"/>
      <c r="IEW39" s="188"/>
      <c r="IEX39" s="186"/>
      <c r="IEY39" s="186"/>
      <c r="IEZ39" s="196"/>
      <c r="IFA39" s="182"/>
      <c r="IFB39" s="183"/>
      <c r="IFC39" s="184"/>
      <c r="IFD39" s="186"/>
      <c r="IFE39" s="189"/>
      <c r="IFF39" s="186"/>
      <c r="IFG39" s="186"/>
      <c r="IFH39" s="186"/>
      <c r="IFI39" s="188"/>
      <c r="IFJ39" s="186"/>
      <c r="IFK39" s="186"/>
      <c r="IFL39" s="196"/>
      <c r="IFM39" s="182"/>
      <c r="IFN39" s="183"/>
      <c r="IFO39" s="184"/>
      <c r="IFP39" s="186"/>
      <c r="IFQ39" s="189"/>
      <c r="IFR39" s="186"/>
      <c r="IFS39" s="186"/>
      <c r="IFT39" s="186"/>
      <c r="IFU39" s="188"/>
      <c r="IFV39" s="186"/>
      <c r="IFW39" s="186"/>
      <c r="IFX39" s="196"/>
      <c r="IFY39" s="182"/>
      <c r="IFZ39" s="183"/>
      <c r="IGA39" s="184"/>
      <c r="IGB39" s="186"/>
      <c r="IGC39" s="189"/>
      <c r="IGD39" s="186"/>
      <c r="IGE39" s="186"/>
      <c r="IGF39" s="186"/>
      <c r="IGG39" s="188"/>
      <c r="IGH39" s="186"/>
      <c r="IGI39" s="186"/>
      <c r="IGJ39" s="196"/>
      <c r="IGK39" s="182"/>
      <c r="IGL39" s="183"/>
      <c r="IGM39" s="184"/>
      <c r="IGN39" s="186"/>
      <c r="IGO39" s="189"/>
      <c r="IGP39" s="186"/>
      <c r="IGQ39" s="186"/>
      <c r="IGR39" s="186"/>
      <c r="IGS39" s="188"/>
      <c r="IGT39" s="186"/>
      <c r="IGU39" s="186"/>
      <c r="IGV39" s="196"/>
      <c r="IGW39" s="182"/>
      <c r="IGX39" s="183"/>
      <c r="IGY39" s="184"/>
      <c r="IGZ39" s="186"/>
      <c r="IHA39" s="189"/>
      <c r="IHB39" s="186"/>
      <c r="IHC39" s="186"/>
      <c r="IHD39" s="186"/>
      <c r="IHE39" s="188"/>
      <c r="IHF39" s="186"/>
      <c r="IHG39" s="186"/>
      <c r="IHH39" s="196"/>
      <c r="IHI39" s="182"/>
      <c r="IHJ39" s="183"/>
      <c r="IHK39" s="184"/>
      <c r="IHL39" s="186"/>
      <c r="IHM39" s="189"/>
      <c r="IHN39" s="186"/>
      <c r="IHO39" s="186"/>
      <c r="IHP39" s="186"/>
      <c r="IHQ39" s="188"/>
      <c r="IHR39" s="186"/>
      <c r="IHS39" s="186"/>
      <c r="IHT39" s="196"/>
      <c r="IHU39" s="182"/>
      <c r="IHV39" s="183"/>
      <c r="IHW39" s="184"/>
      <c r="IHX39" s="186"/>
      <c r="IHY39" s="189"/>
      <c r="IHZ39" s="186"/>
      <c r="IIA39" s="186"/>
      <c r="IIB39" s="186"/>
      <c r="IIC39" s="188"/>
      <c r="IID39" s="186"/>
      <c r="IIE39" s="186"/>
      <c r="IIF39" s="196"/>
      <c r="IIG39" s="182"/>
      <c r="IIH39" s="183"/>
      <c r="III39" s="184"/>
      <c r="IIJ39" s="186"/>
      <c r="IIK39" s="189"/>
      <c r="IIL39" s="186"/>
      <c r="IIM39" s="186"/>
      <c r="IIN39" s="186"/>
      <c r="IIO39" s="188"/>
      <c r="IIP39" s="186"/>
      <c r="IIQ39" s="186"/>
      <c r="IIR39" s="196"/>
      <c r="IIS39" s="182"/>
      <c r="IIT39" s="183"/>
      <c r="IIU39" s="184"/>
      <c r="IIV39" s="186"/>
      <c r="IIW39" s="189"/>
      <c r="IIX39" s="186"/>
      <c r="IIY39" s="186"/>
      <c r="IIZ39" s="186"/>
      <c r="IJA39" s="188"/>
      <c r="IJB39" s="186"/>
      <c r="IJC39" s="186"/>
      <c r="IJD39" s="196"/>
      <c r="IJE39" s="182"/>
      <c r="IJF39" s="183"/>
      <c r="IJG39" s="184"/>
      <c r="IJH39" s="186"/>
      <c r="IJI39" s="189"/>
      <c r="IJJ39" s="186"/>
      <c r="IJK39" s="186"/>
      <c r="IJL39" s="186"/>
      <c r="IJM39" s="188"/>
      <c r="IJN39" s="186"/>
      <c r="IJO39" s="186"/>
      <c r="IJP39" s="196"/>
      <c r="IJQ39" s="182"/>
      <c r="IJR39" s="183"/>
      <c r="IJS39" s="184"/>
      <c r="IJT39" s="186"/>
      <c r="IJU39" s="189"/>
      <c r="IJV39" s="186"/>
      <c r="IJW39" s="186"/>
      <c r="IJX39" s="186"/>
      <c r="IJY39" s="188"/>
      <c r="IJZ39" s="186"/>
      <c r="IKA39" s="186"/>
      <c r="IKB39" s="196"/>
      <c r="IKC39" s="182"/>
      <c r="IKD39" s="183"/>
      <c r="IKE39" s="184"/>
      <c r="IKF39" s="186"/>
      <c r="IKG39" s="189"/>
      <c r="IKH39" s="186"/>
      <c r="IKI39" s="186"/>
      <c r="IKJ39" s="186"/>
      <c r="IKK39" s="188"/>
      <c r="IKL39" s="186"/>
      <c r="IKM39" s="186"/>
      <c r="IKN39" s="196"/>
      <c r="IKO39" s="182"/>
      <c r="IKP39" s="183"/>
      <c r="IKQ39" s="184"/>
      <c r="IKR39" s="186"/>
      <c r="IKS39" s="189"/>
      <c r="IKT39" s="186"/>
      <c r="IKU39" s="186"/>
      <c r="IKV39" s="186"/>
      <c r="IKW39" s="188"/>
      <c r="IKX39" s="186"/>
      <c r="IKY39" s="186"/>
      <c r="IKZ39" s="196"/>
      <c r="ILA39" s="182"/>
      <c r="ILB39" s="183"/>
      <c r="ILC39" s="184"/>
      <c r="ILD39" s="186"/>
      <c r="ILE39" s="189"/>
      <c r="ILF39" s="186"/>
      <c r="ILG39" s="186"/>
      <c r="ILH39" s="186"/>
      <c r="ILI39" s="188"/>
      <c r="ILJ39" s="186"/>
      <c r="ILK39" s="186"/>
      <c r="ILL39" s="196"/>
      <c r="ILM39" s="182"/>
      <c r="ILN39" s="183"/>
      <c r="ILO39" s="184"/>
      <c r="ILP39" s="186"/>
      <c r="ILQ39" s="189"/>
      <c r="ILR39" s="186"/>
      <c r="ILS39" s="186"/>
      <c r="ILT39" s="186"/>
      <c r="ILU39" s="188"/>
      <c r="ILV39" s="186"/>
      <c r="ILW39" s="186"/>
      <c r="ILX39" s="196"/>
      <c r="ILY39" s="182"/>
      <c r="ILZ39" s="183"/>
      <c r="IMA39" s="184"/>
      <c r="IMB39" s="186"/>
      <c r="IMC39" s="189"/>
      <c r="IMD39" s="186"/>
      <c r="IME39" s="186"/>
      <c r="IMF39" s="186"/>
      <c r="IMG39" s="188"/>
      <c r="IMH39" s="186"/>
      <c r="IMI39" s="186"/>
      <c r="IMJ39" s="196"/>
      <c r="IMK39" s="182"/>
      <c r="IML39" s="183"/>
      <c r="IMM39" s="184"/>
      <c r="IMN39" s="186"/>
      <c r="IMO39" s="189"/>
      <c r="IMP39" s="186"/>
      <c r="IMQ39" s="186"/>
      <c r="IMR39" s="186"/>
      <c r="IMS39" s="188"/>
      <c r="IMT39" s="186"/>
      <c r="IMU39" s="186"/>
      <c r="IMV39" s="196"/>
      <c r="IMW39" s="182"/>
      <c r="IMX39" s="183"/>
      <c r="IMY39" s="184"/>
      <c r="IMZ39" s="186"/>
      <c r="INA39" s="189"/>
      <c r="INB39" s="186"/>
      <c r="INC39" s="186"/>
      <c r="IND39" s="186"/>
      <c r="INE39" s="188"/>
      <c r="INF39" s="186"/>
      <c r="ING39" s="186"/>
      <c r="INH39" s="196"/>
      <c r="INI39" s="182"/>
      <c r="INJ39" s="183"/>
      <c r="INK39" s="184"/>
      <c r="INL39" s="186"/>
      <c r="INM39" s="189"/>
      <c r="INN39" s="186"/>
      <c r="INO39" s="186"/>
      <c r="INP39" s="186"/>
      <c r="INQ39" s="188"/>
      <c r="INR39" s="186"/>
      <c r="INS39" s="186"/>
      <c r="INT39" s="196"/>
      <c r="INU39" s="182"/>
      <c r="INV39" s="183"/>
      <c r="INW39" s="184"/>
      <c r="INX39" s="186"/>
      <c r="INY39" s="189"/>
      <c r="INZ39" s="186"/>
      <c r="IOA39" s="186"/>
      <c r="IOB39" s="186"/>
      <c r="IOC39" s="188"/>
      <c r="IOD39" s="186"/>
      <c r="IOE39" s="186"/>
      <c r="IOF39" s="196"/>
      <c r="IOG39" s="182"/>
      <c r="IOH39" s="183"/>
      <c r="IOI39" s="184"/>
      <c r="IOJ39" s="186"/>
      <c r="IOK39" s="189"/>
      <c r="IOL39" s="186"/>
      <c r="IOM39" s="186"/>
      <c r="ION39" s="186"/>
      <c r="IOO39" s="188"/>
      <c r="IOP39" s="186"/>
      <c r="IOQ39" s="186"/>
      <c r="IOR39" s="196"/>
      <c r="IOS39" s="182"/>
      <c r="IOT39" s="183"/>
      <c r="IOU39" s="184"/>
      <c r="IOV39" s="186"/>
      <c r="IOW39" s="189"/>
      <c r="IOX39" s="186"/>
      <c r="IOY39" s="186"/>
      <c r="IOZ39" s="186"/>
      <c r="IPA39" s="188"/>
      <c r="IPB39" s="186"/>
      <c r="IPC39" s="186"/>
      <c r="IPD39" s="196"/>
      <c r="IPE39" s="182"/>
      <c r="IPF39" s="183"/>
      <c r="IPG39" s="184"/>
      <c r="IPH39" s="186"/>
      <c r="IPI39" s="189"/>
      <c r="IPJ39" s="186"/>
      <c r="IPK39" s="186"/>
      <c r="IPL39" s="186"/>
      <c r="IPM39" s="188"/>
      <c r="IPN39" s="186"/>
      <c r="IPO39" s="186"/>
      <c r="IPP39" s="196"/>
      <c r="IPQ39" s="182"/>
      <c r="IPR39" s="183"/>
      <c r="IPS39" s="184"/>
      <c r="IPT39" s="186"/>
      <c r="IPU39" s="189"/>
      <c r="IPV39" s="186"/>
      <c r="IPW39" s="186"/>
      <c r="IPX39" s="186"/>
      <c r="IPY39" s="188"/>
      <c r="IPZ39" s="186"/>
      <c r="IQA39" s="186"/>
      <c r="IQB39" s="196"/>
      <c r="IQC39" s="182"/>
      <c r="IQD39" s="183"/>
      <c r="IQE39" s="184"/>
      <c r="IQF39" s="186"/>
      <c r="IQG39" s="189"/>
      <c r="IQH39" s="186"/>
      <c r="IQI39" s="186"/>
      <c r="IQJ39" s="186"/>
      <c r="IQK39" s="188"/>
      <c r="IQL39" s="186"/>
      <c r="IQM39" s="186"/>
      <c r="IQN39" s="196"/>
      <c r="IQO39" s="182"/>
      <c r="IQP39" s="183"/>
      <c r="IQQ39" s="184"/>
      <c r="IQR39" s="186"/>
      <c r="IQS39" s="189"/>
      <c r="IQT39" s="186"/>
      <c r="IQU39" s="186"/>
      <c r="IQV39" s="186"/>
      <c r="IQW39" s="188"/>
      <c r="IQX39" s="186"/>
      <c r="IQY39" s="186"/>
      <c r="IQZ39" s="196"/>
      <c r="IRA39" s="182"/>
      <c r="IRB39" s="183"/>
      <c r="IRC39" s="184"/>
      <c r="IRD39" s="186"/>
      <c r="IRE39" s="189"/>
      <c r="IRF39" s="186"/>
      <c r="IRG39" s="186"/>
      <c r="IRH39" s="186"/>
      <c r="IRI39" s="188"/>
      <c r="IRJ39" s="186"/>
      <c r="IRK39" s="186"/>
      <c r="IRL39" s="196"/>
      <c r="IRM39" s="182"/>
      <c r="IRN39" s="183"/>
      <c r="IRO39" s="184"/>
      <c r="IRP39" s="186"/>
      <c r="IRQ39" s="189"/>
      <c r="IRR39" s="186"/>
      <c r="IRS39" s="186"/>
      <c r="IRT39" s="186"/>
      <c r="IRU39" s="188"/>
      <c r="IRV39" s="186"/>
      <c r="IRW39" s="186"/>
      <c r="IRX39" s="196"/>
      <c r="IRY39" s="182"/>
      <c r="IRZ39" s="183"/>
      <c r="ISA39" s="184"/>
      <c r="ISB39" s="186"/>
      <c r="ISC39" s="189"/>
      <c r="ISD39" s="186"/>
      <c r="ISE39" s="186"/>
      <c r="ISF39" s="186"/>
      <c r="ISG39" s="188"/>
      <c r="ISH39" s="186"/>
      <c r="ISI39" s="186"/>
      <c r="ISJ39" s="196"/>
      <c r="ISK39" s="182"/>
      <c r="ISL39" s="183"/>
      <c r="ISM39" s="184"/>
      <c r="ISN39" s="186"/>
      <c r="ISO39" s="189"/>
      <c r="ISP39" s="186"/>
      <c r="ISQ39" s="186"/>
      <c r="ISR39" s="186"/>
      <c r="ISS39" s="188"/>
      <c r="IST39" s="186"/>
      <c r="ISU39" s="186"/>
      <c r="ISV39" s="196"/>
      <c r="ISW39" s="182"/>
      <c r="ISX39" s="183"/>
      <c r="ISY39" s="184"/>
      <c r="ISZ39" s="186"/>
      <c r="ITA39" s="189"/>
      <c r="ITB39" s="186"/>
      <c r="ITC39" s="186"/>
      <c r="ITD39" s="186"/>
      <c r="ITE39" s="188"/>
      <c r="ITF39" s="186"/>
      <c r="ITG39" s="186"/>
      <c r="ITH39" s="196"/>
      <c r="ITI39" s="182"/>
      <c r="ITJ39" s="183"/>
      <c r="ITK39" s="184"/>
      <c r="ITL39" s="186"/>
      <c r="ITM39" s="189"/>
      <c r="ITN39" s="186"/>
      <c r="ITO39" s="186"/>
      <c r="ITP39" s="186"/>
      <c r="ITQ39" s="188"/>
      <c r="ITR39" s="186"/>
      <c r="ITS39" s="186"/>
      <c r="ITT39" s="196"/>
      <c r="ITU39" s="182"/>
      <c r="ITV39" s="183"/>
      <c r="ITW39" s="184"/>
      <c r="ITX39" s="186"/>
      <c r="ITY39" s="189"/>
      <c r="ITZ39" s="186"/>
      <c r="IUA39" s="186"/>
      <c r="IUB39" s="186"/>
      <c r="IUC39" s="188"/>
      <c r="IUD39" s="186"/>
      <c r="IUE39" s="186"/>
      <c r="IUF39" s="196"/>
      <c r="IUG39" s="182"/>
      <c r="IUH39" s="183"/>
      <c r="IUI39" s="184"/>
      <c r="IUJ39" s="186"/>
      <c r="IUK39" s="189"/>
      <c r="IUL39" s="186"/>
      <c r="IUM39" s="186"/>
      <c r="IUN39" s="186"/>
      <c r="IUO39" s="188"/>
      <c r="IUP39" s="186"/>
      <c r="IUQ39" s="186"/>
      <c r="IUR39" s="196"/>
      <c r="IUS39" s="182"/>
      <c r="IUT39" s="183"/>
      <c r="IUU39" s="184"/>
      <c r="IUV39" s="186"/>
      <c r="IUW39" s="189"/>
      <c r="IUX39" s="186"/>
      <c r="IUY39" s="186"/>
      <c r="IUZ39" s="186"/>
      <c r="IVA39" s="188"/>
      <c r="IVB39" s="186"/>
      <c r="IVC39" s="186"/>
      <c r="IVD39" s="196"/>
      <c r="IVE39" s="182"/>
      <c r="IVF39" s="183"/>
      <c r="IVG39" s="184"/>
      <c r="IVH39" s="186"/>
      <c r="IVI39" s="189"/>
      <c r="IVJ39" s="186"/>
      <c r="IVK39" s="186"/>
      <c r="IVL39" s="186"/>
      <c r="IVM39" s="188"/>
      <c r="IVN39" s="186"/>
      <c r="IVO39" s="186"/>
      <c r="IVP39" s="196"/>
      <c r="IVQ39" s="182"/>
      <c r="IVR39" s="183"/>
      <c r="IVS39" s="184"/>
      <c r="IVT39" s="186"/>
      <c r="IVU39" s="189"/>
      <c r="IVV39" s="186"/>
      <c r="IVW39" s="186"/>
      <c r="IVX39" s="186"/>
      <c r="IVY39" s="188"/>
      <c r="IVZ39" s="186"/>
      <c r="IWA39" s="186"/>
      <c r="IWB39" s="196"/>
      <c r="IWC39" s="182"/>
      <c r="IWD39" s="183"/>
      <c r="IWE39" s="184"/>
      <c r="IWF39" s="186"/>
      <c r="IWG39" s="189"/>
      <c r="IWH39" s="186"/>
      <c r="IWI39" s="186"/>
      <c r="IWJ39" s="186"/>
      <c r="IWK39" s="188"/>
      <c r="IWL39" s="186"/>
      <c r="IWM39" s="186"/>
      <c r="IWN39" s="196"/>
      <c r="IWO39" s="182"/>
      <c r="IWP39" s="183"/>
      <c r="IWQ39" s="184"/>
      <c r="IWR39" s="186"/>
      <c r="IWS39" s="189"/>
      <c r="IWT39" s="186"/>
      <c r="IWU39" s="186"/>
      <c r="IWV39" s="186"/>
      <c r="IWW39" s="188"/>
      <c r="IWX39" s="186"/>
      <c r="IWY39" s="186"/>
      <c r="IWZ39" s="196"/>
      <c r="IXA39" s="182"/>
      <c r="IXB39" s="183"/>
      <c r="IXC39" s="184"/>
      <c r="IXD39" s="186"/>
      <c r="IXE39" s="189"/>
      <c r="IXF39" s="186"/>
      <c r="IXG39" s="186"/>
      <c r="IXH39" s="186"/>
      <c r="IXI39" s="188"/>
      <c r="IXJ39" s="186"/>
      <c r="IXK39" s="186"/>
      <c r="IXL39" s="196"/>
      <c r="IXM39" s="182"/>
      <c r="IXN39" s="183"/>
      <c r="IXO39" s="184"/>
      <c r="IXP39" s="186"/>
      <c r="IXQ39" s="189"/>
      <c r="IXR39" s="186"/>
      <c r="IXS39" s="186"/>
      <c r="IXT39" s="186"/>
      <c r="IXU39" s="188"/>
      <c r="IXV39" s="186"/>
      <c r="IXW39" s="186"/>
      <c r="IXX39" s="196"/>
      <c r="IXY39" s="182"/>
      <c r="IXZ39" s="183"/>
      <c r="IYA39" s="184"/>
      <c r="IYB39" s="186"/>
      <c r="IYC39" s="189"/>
      <c r="IYD39" s="186"/>
      <c r="IYE39" s="186"/>
      <c r="IYF39" s="186"/>
      <c r="IYG39" s="188"/>
      <c r="IYH39" s="186"/>
      <c r="IYI39" s="186"/>
      <c r="IYJ39" s="196"/>
      <c r="IYK39" s="182"/>
      <c r="IYL39" s="183"/>
      <c r="IYM39" s="184"/>
      <c r="IYN39" s="186"/>
      <c r="IYO39" s="189"/>
      <c r="IYP39" s="186"/>
      <c r="IYQ39" s="186"/>
      <c r="IYR39" s="186"/>
      <c r="IYS39" s="188"/>
      <c r="IYT39" s="186"/>
      <c r="IYU39" s="186"/>
      <c r="IYV39" s="196"/>
      <c r="IYW39" s="182"/>
      <c r="IYX39" s="183"/>
      <c r="IYY39" s="184"/>
      <c r="IYZ39" s="186"/>
      <c r="IZA39" s="189"/>
      <c r="IZB39" s="186"/>
      <c r="IZC39" s="186"/>
      <c r="IZD39" s="186"/>
      <c r="IZE39" s="188"/>
      <c r="IZF39" s="186"/>
      <c r="IZG39" s="186"/>
      <c r="IZH39" s="196"/>
      <c r="IZI39" s="182"/>
      <c r="IZJ39" s="183"/>
      <c r="IZK39" s="184"/>
      <c r="IZL39" s="186"/>
      <c r="IZM39" s="189"/>
      <c r="IZN39" s="186"/>
      <c r="IZO39" s="186"/>
      <c r="IZP39" s="186"/>
      <c r="IZQ39" s="188"/>
      <c r="IZR39" s="186"/>
      <c r="IZS39" s="186"/>
      <c r="IZT39" s="196"/>
      <c r="IZU39" s="182"/>
      <c r="IZV39" s="183"/>
      <c r="IZW39" s="184"/>
      <c r="IZX39" s="186"/>
      <c r="IZY39" s="189"/>
      <c r="IZZ39" s="186"/>
      <c r="JAA39" s="186"/>
      <c r="JAB39" s="186"/>
      <c r="JAC39" s="188"/>
      <c r="JAD39" s="186"/>
      <c r="JAE39" s="186"/>
      <c r="JAF39" s="196"/>
      <c r="JAG39" s="182"/>
      <c r="JAH39" s="183"/>
      <c r="JAI39" s="184"/>
      <c r="JAJ39" s="186"/>
      <c r="JAK39" s="189"/>
      <c r="JAL39" s="186"/>
      <c r="JAM39" s="186"/>
      <c r="JAN39" s="186"/>
      <c r="JAO39" s="188"/>
      <c r="JAP39" s="186"/>
      <c r="JAQ39" s="186"/>
      <c r="JAR39" s="196"/>
      <c r="JAS39" s="182"/>
      <c r="JAT39" s="183"/>
      <c r="JAU39" s="184"/>
      <c r="JAV39" s="186"/>
      <c r="JAW39" s="189"/>
      <c r="JAX39" s="186"/>
      <c r="JAY39" s="186"/>
      <c r="JAZ39" s="186"/>
      <c r="JBA39" s="188"/>
      <c r="JBB39" s="186"/>
      <c r="JBC39" s="186"/>
      <c r="JBD39" s="196"/>
      <c r="JBE39" s="182"/>
      <c r="JBF39" s="183"/>
      <c r="JBG39" s="184"/>
      <c r="JBH39" s="186"/>
      <c r="JBI39" s="189"/>
      <c r="JBJ39" s="186"/>
      <c r="JBK39" s="186"/>
      <c r="JBL39" s="186"/>
      <c r="JBM39" s="188"/>
      <c r="JBN39" s="186"/>
      <c r="JBO39" s="186"/>
      <c r="JBP39" s="196"/>
      <c r="JBQ39" s="182"/>
      <c r="JBR39" s="183"/>
      <c r="JBS39" s="184"/>
      <c r="JBT39" s="186"/>
      <c r="JBU39" s="189"/>
      <c r="JBV39" s="186"/>
      <c r="JBW39" s="186"/>
      <c r="JBX39" s="186"/>
      <c r="JBY39" s="188"/>
      <c r="JBZ39" s="186"/>
      <c r="JCA39" s="186"/>
      <c r="JCB39" s="196"/>
      <c r="JCC39" s="182"/>
      <c r="JCD39" s="183"/>
      <c r="JCE39" s="184"/>
      <c r="JCF39" s="186"/>
      <c r="JCG39" s="189"/>
      <c r="JCH39" s="186"/>
      <c r="JCI39" s="186"/>
      <c r="JCJ39" s="186"/>
      <c r="JCK39" s="188"/>
      <c r="JCL39" s="186"/>
      <c r="JCM39" s="186"/>
      <c r="JCN39" s="196"/>
      <c r="JCO39" s="182"/>
      <c r="JCP39" s="183"/>
      <c r="JCQ39" s="184"/>
      <c r="JCR39" s="186"/>
      <c r="JCS39" s="189"/>
      <c r="JCT39" s="186"/>
      <c r="JCU39" s="186"/>
      <c r="JCV39" s="186"/>
      <c r="JCW39" s="188"/>
      <c r="JCX39" s="186"/>
      <c r="JCY39" s="186"/>
      <c r="JCZ39" s="196"/>
      <c r="JDA39" s="182"/>
      <c r="JDB39" s="183"/>
      <c r="JDC39" s="184"/>
      <c r="JDD39" s="186"/>
      <c r="JDE39" s="189"/>
      <c r="JDF39" s="186"/>
      <c r="JDG39" s="186"/>
      <c r="JDH39" s="186"/>
      <c r="JDI39" s="188"/>
      <c r="JDJ39" s="186"/>
      <c r="JDK39" s="186"/>
      <c r="JDL39" s="196"/>
      <c r="JDM39" s="182"/>
      <c r="JDN39" s="183"/>
      <c r="JDO39" s="184"/>
      <c r="JDP39" s="186"/>
      <c r="JDQ39" s="189"/>
      <c r="JDR39" s="186"/>
      <c r="JDS39" s="186"/>
      <c r="JDT39" s="186"/>
      <c r="JDU39" s="188"/>
      <c r="JDV39" s="186"/>
      <c r="JDW39" s="186"/>
      <c r="JDX39" s="196"/>
      <c r="JDY39" s="182"/>
      <c r="JDZ39" s="183"/>
      <c r="JEA39" s="184"/>
      <c r="JEB39" s="186"/>
      <c r="JEC39" s="189"/>
      <c r="JED39" s="186"/>
      <c r="JEE39" s="186"/>
      <c r="JEF39" s="186"/>
      <c r="JEG39" s="188"/>
      <c r="JEH39" s="186"/>
      <c r="JEI39" s="186"/>
      <c r="JEJ39" s="196"/>
      <c r="JEK39" s="182"/>
      <c r="JEL39" s="183"/>
      <c r="JEM39" s="184"/>
      <c r="JEN39" s="186"/>
      <c r="JEO39" s="189"/>
      <c r="JEP39" s="186"/>
      <c r="JEQ39" s="186"/>
      <c r="JER39" s="186"/>
      <c r="JES39" s="188"/>
      <c r="JET39" s="186"/>
      <c r="JEU39" s="186"/>
      <c r="JEV39" s="196"/>
      <c r="JEW39" s="182"/>
      <c r="JEX39" s="183"/>
      <c r="JEY39" s="184"/>
      <c r="JEZ39" s="186"/>
      <c r="JFA39" s="189"/>
      <c r="JFB39" s="186"/>
      <c r="JFC39" s="186"/>
      <c r="JFD39" s="186"/>
      <c r="JFE39" s="188"/>
      <c r="JFF39" s="186"/>
      <c r="JFG39" s="186"/>
      <c r="JFH39" s="196"/>
      <c r="JFI39" s="182"/>
      <c r="JFJ39" s="183"/>
      <c r="JFK39" s="184"/>
      <c r="JFL39" s="186"/>
      <c r="JFM39" s="189"/>
      <c r="JFN39" s="186"/>
      <c r="JFO39" s="186"/>
      <c r="JFP39" s="186"/>
      <c r="JFQ39" s="188"/>
      <c r="JFR39" s="186"/>
      <c r="JFS39" s="186"/>
      <c r="JFT39" s="196"/>
      <c r="JFU39" s="182"/>
      <c r="JFV39" s="183"/>
      <c r="JFW39" s="184"/>
      <c r="JFX39" s="186"/>
      <c r="JFY39" s="189"/>
      <c r="JFZ39" s="186"/>
      <c r="JGA39" s="186"/>
      <c r="JGB39" s="186"/>
      <c r="JGC39" s="188"/>
      <c r="JGD39" s="186"/>
      <c r="JGE39" s="186"/>
      <c r="JGF39" s="196"/>
      <c r="JGG39" s="182"/>
      <c r="JGH39" s="183"/>
      <c r="JGI39" s="184"/>
      <c r="JGJ39" s="186"/>
      <c r="JGK39" s="189"/>
      <c r="JGL39" s="186"/>
      <c r="JGM39" s="186"/>
      <c r="JGN39" s="186"/>
      <c r="JGO39" s="188"/>
      <c r="JGP39" s="186"/>
      <c r="JGQ39" s="186"/>
      <c r="JGR39" s="196"/>
      <c r="JGS39" s="182"/>
      <c r="JGT39" s="183"/>
      <c r="JGU39" s="184"/>
      <c r="JGV39" s="186"/>
      <c r="JGW39" s="189"/>
      <c r="JGX39" s="186"/>
      <c r="JGY39" s="186"/>
      <c r="JGZ39" s="186"/>
      <c r="JHA39" s="188"/>
      <c r="JHB39" s="186"/>
      <c r="JHC39" s="186"/>
      <c r="JHD39" s="196"/>
      <c r="JHE39" s="182"/>
      <c r="JHF39" s="183"/>
      <c r="JHG39" s="184"/>
      <c r="JHH39" s="186"/>
      <c r="JHI39" s="189"/>
      <c r="JHJ39" s="186"/>
      <c r="JHK39" s="186"/>
      <c r="JHL39" s="186"/>
      <c r="JHM39" s="188"/>
      <c r="JHN39" s="186"/>
      <c r="JHO39" s="186"/>
      <c r="JHP39" s="196"/>
      <c r="JHQ39" s="182"/>
      <c r="JHR39" s="183"/>
      <c r="JHS39" s="184"/>
      <c r="JHT39" s="186"/>
      <c r="JHU39" s="189"/>
      <c r="JHV39" s="186"/>
      <c r="JHW39" s="186"/>
      <c r="JHX39" s="186"/>
      <c r="JHY39" s="188"/>
      <c r="JHZ39" s="186"/>
      <c r="JIA39" s="186"/>
      <c r="JIB39" s="196"/>
      <c r="JIC39" s="182"/>
      <c r="JID39" s="183"/>
      <c r="JIE39" s="184"/>
      <c r="JIF39" s="186"/>
      <c r="JIG39" s="189"/>
      <c r="JIH39" s="186"/>
      <c r="JII39" s="186"/>
      <c r="JIJ39" s="186"/>
      <c r="JIK39" s="188"/>
      <c r="JIL39" s="186"/>
      <c r="JIM39" s="186"/>
      <c r="JIN39" s="196"/>
      <c r="JIO39" s="182"/>
      <c r="JIP39" s="183"/>
      <c r="JIQ39" s="184"/>
      <c r="JIR39" s="186"/>
      <c r="JIS39" s="189"/>
      <c r="JIT39" s="186"/>
      <c r="JIU39" s="186"/>
      <c r="JIV39" s="186"/>
      <c r="JIW39" s="188"/>
      <c r="JIX39" s="186"/>
      <c r="JIY39" s="186"/>
      <c r="JIZ39" s="196"/>
      <c r="JJA39" s="182"/>
      <c r="JJB39" s="183"/>
      <c r="JJC39" s="184"/>
      <c r="JJD39" s="186"/>
      <c r="JJE39" s="189"/>
      <c r="JJF39" s="186"/>
      <c r="JJG39" s="186"/>
      <c r="JJH39" s="186"/>
      <c r="JJI39" s="188"/>
      <c r="JJJ39" s="186"/>
      <c r="JJK39" s="186"/>
      <c r="JJL39" s="196"/>
      <c r="JJM39" s="182"/>
      <c r="JJN39" s="183"/>
      <c r="JJO39" s="184"/>
      <c r="JJP39" s="186"/>
      <c r="JJQ39" s="189"/>
      <c r="JJR39" s="186"/>
      <c r="JJS39" s="186"/>
      <c r="JJT39" s="186"/>
      <c r="JJU39" s="188"/>
      <c r="JJV39" s="186"/>
      <c r="JJW39" s="186"/>
      <c r="JJX39" s="196"/>
      <c r="JJY39" s="182"/>
      <c r="JJZ39" s="183"/>
      <c r="JKA39" s="184"/>
      <c r="JKB39" s="186"/>
      <c r="JKC39" s="189"/>
      <c r="JKD39" s="186"/>
      <c r="JKE39" s="186"/>
      <c r="JKF39" s="186"/>
      <c r="JKG39" s="188"/>
      <c r="JKH39" s="186"/>
      <c r="JKI39" s="186"/>
      <c r="JKJ39" s="196"/>
      <c r="JKK39" s="182"/>
      <c r="JKL39" s="183"/>
      <c r="JKM39" s="184"/>
      <c r="JKN39" s="186"/>
      <c r="JKO39" s="189"/>
      <c r="JKP39" s="186"/>
      <c r="JKQ39" s="186"/>
      <c r="JKR39" s="186"/>
      <c r="JKS39" s="188"/>
      <c r="JKT39" s="186"/>
      <c r="JKU39" s="186"/>
      <c r="JKV39" s="196"/>
      <c r="JKW39" s="182"/>
      <c r="JKX39" s="183"/>
      <c r="JKY39" s="184"/>
      <c r="JKZ39" s="186"/>
      <c r="JLA39" s="189"/>
      <c r="JLB39" s="186"/>
      <c r="JLC39" s="186"/>
      <c r="JLD39" s="186"/>
      <c r="JLE39" s="188"/>
      <c r="JLF39" s="186"/>
      <c r="JLG39" s="186"/>
      <c r="JLH39" s="196"/>
      <c r="JLI39" s="182"/>
      <c r="JLJ39" s="183"/>
      <c r="JLK39" s="184"/>
      <c r="JLL39" s="186"/>
      <c r="JLM39" s="189"/>
      <c r="JLN39" s="186"/>
      <c r="JLO39" s="186"/>
      <c r="JLP39" s="186"/>
      <c r="JLQ39" s="188"/>
      <c r="JLR39" s="186"/>
      <c r="JLS39" s="186"/>
      <c r="JLT39" s="196"/>
      <c r="JLU39" s="182"/>
      <c r="JLV39" s="183"/>
      <c r="JLW39" s="184"/>
      <c r="JLX39" s="186"/>
      <c r="JLY39" s="189"/>
      <c r="JLZ39" s="186"/>
      <c r="JMA39" s="186"/>
      <c r="JMB39" s="186"/>
      <c r="JMC39" s="188"/>
      <c r="JMD39" s="186"/>
      <c r="JME39" s="186"/>
      <c r="JMF39" s="196"/>
      <c r="JMG39" s="182"/>
      <c r="JMH39" s="183"/>
      <c r="JMI39" s="184"/>
      <c r="JMJ39" s="186"/>
      <c r="JMK39" s="189"/>
      <c r="JML39" s="186"/>
      <c r="JMM39" s="186"/>
      <c r="JMN39" s="186"/>
      <c r="JMO39" s="188"/>
      <c r="JMP39" s="186"/>
      <c r="JMQ39" s="186"/>
      <c r="JMR39" s="196"/>
      <c r="JMS39" s="182"/>
      <c r="JMT39" s="183"/>
      <c r="JMU39" s="184"/>
      <c r="JMV39" s="186"/>
      <c r="JMW39" s="189"/>
      <c r="JMX39" s="186"/>
      <c r="JMY39" s="186"/>
      <c r="JMZ39" s="186"/>
      <c r="JNA39" s="188"/>
      <c r="JNB39" s="186"/>
      <c r="JNC39" s="186"/>
      <c r="JND39" s="196"/>
      <c r="JNE39" s="182"/>
      <c r="JNF39" s="183"/>
      <c r="JNG39" s="184"/>
      <c r="JNH39" s="186"/>
      <c r="JNI39" s="189"/>
      <c r="JNJ39" s="186"/>
      <c r="JNK39" s="186"/>
      <c r="JNL39" s="186"/>
      <c r="JNM39" s="188"/>
      <c r="JNN39" s="186"/>
      <c r="JNO39" s="186"/>
      <c r="JNP39" s="196"/>
      <c r="JNQ39" s="182"/>
      <c r="JNR39" s="183"/>
      <c r="JNS39" s="184"/>
      <c r="JNT39" s="186"/>
      <c r="JNU39" s="189"/>
      <c r="JNV39" s="186"/>
      <c r="JNW39" s="186"/>
      <c r="JNX39" s="186"/>
      <c r="JNY39" s="188"/>
      <c r="JNZ39" s="186"/>
      <c r="JOA39" s="186"/>
      <c r="JOB39" s="196"/>
      <c r="JOC39" s="182"/>
      <c r="JOD39" s="183"/>
      <c r="JOE39" s="184"/>
      <c r="JOF39" s="186"/>
      <c r="JOG39" s="189"/>
      <c r="JOH39" s="186"/>
      <c r="JOI39" s="186"/>
      <c r="JOJ39" s="186"/>
      <c r="JOK39" s="188"/>
      <c r="JOL39" s="186"/>
      <c r="JOM39" s="186"/>
      <c r="JON39" s="196"/>
      <c r="JOO39" s="182"/>
      <c r="JOP39" s="183"/>
      <c r="JOQ39" s="184"/>
      <c r="JOR39" s="186"/>
      <c r="JOS39" s="189"/>
      <c r="JOT39" s="186"/>
      <c r="JOU39" s="186"/>
      <c r="JOV39" s="186"/>
      <c r="JOW39" s="188"/>
      <c r="JOX39" s="186"/>
      <c r="JOY39" s="186"/>
      <c r="JOZ39" s="196"/>
      <c r="JPA39" s="182"/>
      <c r="JPB39" s="183"/>
      <c r="JPC39" s="184"/>
      <c r="JPD39" s="186"/>
      <c r="JPE39" s="189"/>
      <c r="JPF39" s="186"/>
      <c r="JPG39" s="186"/>
      <c r="JPH39" s="186"/>
      <c r="JPI39" s="188"/>
      <c r="JPJ39" s="186"/>
      <c r="JPK39" s="186"/>
      <c r="JPL39" s="196"/>
      <c r="JPM39" s="182"/>
      <c r="JPN39" s="183"/>
      <c r="JPO39" s="184"/>
      <c r="JPP39" s="186"/>
      <c r="JPQ39" s="189"/>
      <c r="JPR39" s="186"/>
      <c r="JPS39" s="186"/>
      <c r="JPT39" s="186"/>
      <c r="JPU39" s="188"/>
      <c r="JPV39" s="186"/>
      <c r="JPW39" s="186"/>
      <c r="JPX39" s="196"/>
      <c r="JPY39" s="182"/>
      <c r="JPZ39" s="183"/>
      <c r="JQA39" s="184"/>
      <c r="JQB39" s="186"/>
      <c r="JQC39" s="189"/>
      <c r="JQD39" s="186"/>
      <c r="JQE39" s="186"/>
      <c r="JQF39" s="186"/>
      <c r="JQG39" s="188"/>
      <c r="JQH39" s="186"/>
      <c r="JQI39" s="186"/>
      <c r="JQJ39" s="196"/>
      <c r="JQK39" s="182"/>
      <c r="JQL39" s="183"/>
      <c r="JQM39" s="184"/>
      <c r="JQN39" s="186"/>
      <c r="JQO39" s="189"/>
      <c r="JQP39" s="186"/>
      <c r="JQQ39" s="186"/>
      <c r="JQR39" s="186"/>
      <c r="JQS39" s="188"/>
      <c r="JQT39" s="186"/>
      <c r="JQU39" s="186"/>
      <c r="JQV39" s="196"/>
      <c r="JQW39" s="182"/>
      <c r="JQX39" s="183"/>
      <c r="JQY39" s="184"/>
      <c r="JQZ39" s="186"/>
      <c r="JRA39" s="189"/>
      <c r="JRB39" s="186"/>
      <c r="JRC39" s="186"/>
      <c r="JRD39" s="186"/>
      <c r="JRE39" s="188"/>
      <c r="JRF39" s="186"/>
      <c r="JRG39" s="186"/>
      <c r="JRH39" s="196"/>
      <c r="JRI39" s="182"/>
      <c r="JRJ39" s="183"/>
      <c r="JRK39" s="184"/>
      <c r="JRL39" s="186"/>
      <c r="JRM39" s="189"/>
      <c r="JRN39" s="186"/>
      <c r="JRO39" s="186"/>
      <c r="JRP39" s="186"/>
      <c r="JRQ39" s="188"/>
      <c r="JRR39" s="186"/>
      <c r="JRS39" s="186"/>
      <c r="JRT39" s="196"/>
      <c r="JRU39" s="182"/>
      <c r="JRV39" s="183"/>
      <c r="JRW39" s="184"/>
      <c r="JRX39" s="186"/>
      <c r="JRY39" s="189"/>
      <c r="JRZ39" s="186"/>
      <c r="JSA39" s="186"/>
      <c r="JSB39" s="186"/>
      <c r="JSC39" s="188"/>
      <c r="JSD39" s="186"/>
      <c r="JSE39" s="186"/>
      <c r="JSF39" s="196"/>
      <c r="JSG39" s="182"/>
      <c r="JSH39" s="183"/>
      <c r="JSI39" s="184"/>
      <c r="JSJ39" s="186"/>
      <c r="JSK39" s="189"/>
      <c r="JSL39" s="186"/>
      <c r="JSM39" s="186"/>
      <c r="JSN39" s="186"/>
      <c r="JSO39" s="188"/>
      <c r="JSP39" s="186"/>
      <c r="JSQ39" s="186"/>
      <c r="JSR39" s="196"/>
      <c r="JSS39" s="182"/>
      <c r="JST39" s="183"/>
      <c r="JSU39" s="184"/>
      <c r="JSV39" s="186"/>
      <c r="JSW39" s="189"/>
      <c r="JSX39" s="186"/>
      <c r="JSY39" s="186"/>
      <c r="JSZ39" s="186"/>
      <c r="JTA39" s="188"/>
      <c r="JTB39" s="186"/>
      <c r="JTC39" s="186"/>
      <c r="JTD39" s="196"/>
      <c r="JTE39" s="182"/>
      <c r="JTF39" s="183"/>
      <c r="JTG39" s="184"/>
      <c r="JTH39" s="186"/>
      <c r="JTI39" s="189"/>
      <c r="JTJ39" s="186"/>
      <c r="JTK39" s="186"/>
      <c r="JTL39" s="186"/>
      <c r="JTM39" s="188"/>
      <c r="JTN39" s="186"/>
      <c r="JTO39" s="186"/>
      <c r="JTP39" s="196"/>
      <c r="JTQ39" s="182"/>
      <c r="JTR39" s="183"/>
      <c r="JTS39" s="184"/>
      <c r="JTT39" s="186"/>
      <c r="JTU39" s="189"/>
      <c r="JTV39" s="186"/>
      <c r="JTW39" s="186"/>
      <c r="JTX39" s="186"/>
      <c r="JTY39" s="188"/>
      <c r="JTZ39" s="186"/>
      <c r="JUA39" s="186"/>
      <c r="JUB39" s="196"/>
      <c r="JUC39" s="182"/>
      <c r="JUD39" s="183"/>
      <c r="JUE39" s="184"/>
      <c r="JUF39" s="186"/>
      <c r="JUG39" s="189"/>
      <c r="JUH39" s="186"/>
      <c r="JUI39" s="186"/>
      <c r="JUJ39" s="186"/>
      <c r="JUK39" s="188"/>
      <c r="JUL39" s="186"/>
      <c r="JUM39" s="186"/>
      <c r="JUN39" s="196"/>
      <c r="JUO39" s="182"/>
      <c r="JUP39" s="183"/>
      <c r="JUQ39" s="184"/>
      <c r="JUR39" s="186"/>
      <c r="JUS39" s="189"/>
      <c r="JUT39" s="186"/>
      <c r="JUU39" s="186"/>
      <c r="JUV39" s="186"/>
      <c r="JUW39" s="188"/>
      <c r="JUX39" s="186"/>
      <c r="JUY39" s="186"/>
      <c r="JUZ39" s="196"/>
      <c r="JVA39" s="182"/>
      <c r="JVB39" s="183"/>
      <c r="JVC39" s="184"/>
      <c r="JVD39" s="186"/>
      <c r="JVE39" s="189"/>
      <c r="JVF39" s="186"/>
      <c r="JVG39" s="186"/>
      <c r="JVH39" s="186"/>
      <c r="JVI39" s="188"/>
      <c r="JVJ39" s="186"/>
      <c r="JVK39" s="186"/>
      <c r="JVL39" s="196"/>
      <c r="JVM39" s="182"/>
      <c r="JVN39" s="183"/>
      <c r="JVO39" s="184"/>
      <c r="JVP39" s="186"/>
      <c r="JVQ39" s="189"/>
      <c r="JVR39" s="186"/>
      <c r="JVS39" s="186"/>
      <c r="JVT39" s="186"/>
      <c r="JVU39" s="188"/>
      <c r="JVV39" s="186"/>
      <c r="JVW39" s="186"/>
      <c r="JVX39" s="196"/>
      <c r="JVY39" s="182"/>
      <c r="JVZ39" s="183"/>
      <c r="JWA39" s="184"/>
      <c r="JWB39" s="186"/>
      <c r="JWC39" s="189"/>
      <c r="JWD39" s="186"/>
      <c r="JWE39" s="186"/>
      <c r="JWF39" s="186"/>
      <c r="JWG39" s="188"/>
      <c r="JWH39" s="186"/>
      <c r="JWI39" s="186"/>
      <c r="JWJ39" s="196"/>
      <c r="JWK39" s="182"/>
      <c r="JWL39" s="183"/>
      <c r="JWM39" s="184"/>
      <c r="JWN39" s="186"/>
      <c r="JWO39" s="189"/>
      <c r="JWP39" s="186"/>
      <c r="JWQ39" s="186"/>
      <c r="JWR39" s="186"/>
      <c r="JWS39" s="188"/>
      <c r="JWT39" s="186"/>
      <c r="JWU39" s="186"/>
      <c r="JWV39" s="196"/>
      <c r="JWW39" s="182"/>
      <c r="JWX39" s="183"/>
      <c r="JWY39" s="184"/>
      <c r="JWZ39" s="186"/>
      <c r="JXA39" s="189"/>
      <c r="JXB39" s="186"/>
      <c r="JXC39" s="186"/>
      <c r="JXD39" s="186"/>
      <c r="JXE39" s="188"/>
      <c r="JXF39" s="186"/>
      <c r="JXG39" s="186"/>
      <c r="JXH39" s="196"/>
      <c r="JXI39" s="182"/>
      <c r="JXJ39" s="183"/>
      <c r="JXK39" s="184"/>
      <c r="JXL39" s="186"/>
      <c r="JXM39" s="189"/>
      <c r="JXN39" s="186"/>
      <c r="JXO39" s="186"/>
      <c r="JXP39" s="186"/>
      <c r="JXQ39" s="188"/>
      <c r="JXR39" s="186"/>
      <c r="JXS39" s="186"/>
      <c r="JXT39" s="196"/>
      <c r="JXU39" s="182"/>
      <c r="JXV39" s="183"/>
      <c r="JXW39" s="184"/>
      <c r="JXX39" s="186"/>
      <c r="JXY39" s="189"/>
      <c r="JXZ39" s="186"/>
      <c r="JYA39" s="186"/>
      <c r="JYB39" s="186"/>
      <c r="JYC39" s="188"/>
      <c r="JYD39" s="186"/>
      <c r="JYE39" s="186"/>
      <c r="JYF39" s="196"/>
      <c r="JYG39" s="182"/>
      <c r="JYH39" s="183"/>
      <c r="JYI39" s="184"/>
      <c r="JYJ39" s="186"/>
      <c r="JYK39" s="189"/>
      <c r="JYL39" s="186"/>
      <c r="JYM39" s="186"/>
      <c r="JYN39" s="186"/>
      <c r="JYO39" s="188"/>
      <c r="JYP39" s="186"/>
      <c r="JYQ39" s="186"/>
      <c r="JYR39" s="196"/>
      <c r="JYS39" s="182"/>
      <c r="JYT39" s="183"/>
      <c r="JYU39" s="184"/>
      <c r="JYV39" s="186"/>
      <c r="JYW39" s="189"/>
      <c r="JYX39" s="186"/>
      <c r="JYY39" s="186"/>
      <c r="JYZ39" s="186"/>
      <c r="JZA39" s="188"/>
      <c r="JZB39" s="186"/>
      <c r="JZC39" s="186"/>
      <c r="JZD39" s="196"/>
      <c r="JZE39" s="182"/>
      <c r="JZF39" s="183"/>
      <c r="JZG39" s="184"/>
      <c r="JZH39" s="186"/>
      <c r="JZI39" s="189"/>
      <c r="JZJ39" s="186"/>
      <c r="JZK39" s="186"/>
      <c r="JZL39" s="186"/>
      <c r="JZM39" s="188"/>
      <c r="JZN39" s="186"/>
      <c r="JZO39" s="186"/>
      <c r="JZP39" s="196"/>
      <c r="JZQ39" s="182"/>
      <c r="JZR39" s="183"/>
      <c r="JZS39" s="184"/>
      <c r="JZT39" s="186"/>
      <c r="JZU39" s="189"/>
      <c r="JZV39" s="186"/>
      <c r="JZW39" s="186"/>
      <c r="JZX39" s="186"/>
      <c r="JZY39" s="188"/>
      <c r="JZZ39" s="186"/>
      <c r="KAA39" s="186"/>
      <c r="KAB39" s="196"/>
      <c r="KAC39" s="182"/>
      <c r="KAD39" s="183"/>
      <c r="KAE39" s="184"/>
      <c r="KAF39" s="186"/>
      <c r="KAG39" s="189"/>
      <c r="KAH39" s="186"/>
      <c r="KAI39" s="186"/>
      <c r="KAJ39" s="186"/>
      <c r="KAK39" s="188"/>
      <c r="KAL39" s="186"/>
      <c r="KAM39" s="186"/>
      <c r="KAN39" s="196"/>
      <c r="KAO39" s="182"/>
      <c r="KAP39" s="183"/>
      <c r="KAQ39" s="184"/>
      <c r="KAR39" s="186"/>
      <c r="KAS39" s="189"/>
      <c r="KAT39" s="186"/>
      <c r="KAU39" s="186"/>
      <c r="KAV39" s="186"/>
      <c r="KAW39" s="188"/>
      <c r="KAX39" s="186"/>
      <c r="KAY39" s="186"/>
      <c r="KAZ39" s="196"/>
      <c r="KBA39" s="182"/>
      <c r="KBB39" s="183"/>
      <c r="KBC39" s="184"/>
      <c r="KBD39" s="186"/>
      <c r="KBE39" s="189"/>
      <c r="KBF39" s="186"/>
      <c r="KBG39" s="186"/>
      <c r="KBH39" s="186"/>
      <c r="KBI39" s="188"/>
      <c r="KBJ39" s="186"/>
      <c r="KBK39" s="186"/>
      <c r="KBL39" s="196"/>
      <c r="KBM39" s="182"/>
      <c r="KBN39" s="183"/>
      <c r="KBO39" s="184"/>
      <c r="KBP39" s="186"/>
      <c r="KBQ39" s="189"/>
      <c r="KBR39" s="186"/>
      <c r="KBS39" s="186"/>
      <c r="KBT39" s="186"/>
      <c r="KBU39" s="188"/>
      <c r="KBV39" s="186"/>
      <c r="KBW39" s="186"/>
      <c r="KBX39" s="196"/>
      <c r="KBY39" s="182"/>
      <c r="KBZ39" s="183"/>
      <c r="KCA39" s="184"/>
      <c r="KCB39" s="186"/>
      <c r="KCC39" s="189"/>
      <c r="KCD39" s="186"/>
      <c r="KCE39" s="186"/>
      <c r="KCF39" s="186"/>
      <c r="KCG39" s="188"/>
      <c r="KCH39" s="186"/>
      <c r="KCI39" s="186"/>
      <c r="KCJ39" s="196"/>
      <c r="KCK39" s="182"/>
      <c r="KCL39" s="183"/>
      <c r="KCM39" s="184"/>
      <c r="KCN39" s="186"/>
      <c r="KCO39" s="189"/>
      <c r="KCP39" s="186"/>
      <c r="KCQ39" s="186"/>
      <c r="KCR39" s="186"/>
      <c r="KCS39" s="188"/>
      <c r="KCT39" s="186"/>
      <c r="KCU39" s="186"/>
      <c r="KCV39" s="196"/>
      <c r="KCW39" s="182"/>
      <c r="KCX39" s="183"/>
      <c r="KCY39" s="184"/>
      <c r="KCZ39" s="186"/>
      <c r="KDA39" s="189"/>
      <c r="KDB39" s="186"/>
      <c r="KDC39" s="186"/>
      <c r="KDD39" s="186"/>
      <c r="KDE39" s="188"/>
      <c r="KDF39" s="186"/>
      <c r="KDG39" s="186"/>
      <c r="KDH39" s="196"/>
      <c r="KDI39" s="182"/>
      <c r="KDJ39" s="183"/>
      <c r="KDK39" s="184"/>
      <c r="KDL39" s="186"/>
      <c r="KDM39" s="189"/>
      <c r="KDN39" s="186"/>
      <c r="KDO39" s="186"/>
      <c r="KDP39" s="186"/>
      <c r="KDQ39" s="188"/>
      <c r="KDR39" s="186"/>
      <c r="KDS39" s="186"/>
      <c r="KDT39" s="196"/>
      <c r="KDU39" s="182"/>
      <c r="KDV39" s="183"/>
      <c r="KDW39" s="184"/>
      <c r="KDX39" s="186"/>
      <c r="KDY39" s="189"/>
      <c r="KDZ39" s="186"/>
      <c r="KEA39" s="186"/>
      <c r="KEB39" s="186"/>
      <c r="KEC39" s="188"/>
      <c r="KED39" s="186"/>
      <c r="KEE39" s="186"/>
      <c r="KEF39" s="196"/>
      <c r="KEG39" s="182"/>
      <c r="KEH39" s="183"/>
      <c r="KEI39" s="184"/>
      <c r="KEJ39" s="186"/>
      <c r="KEK39" s="189"/>
      <c r="KEL39" s="186"/>
      <c r="KEM39" s="186"/>
      <c r="KEN39" s="186"/>
      <c r="KEO39" s="188"/>
      <c r="KEP39" s="186"/>
      <c r="KEQ39" s="186"/>
      <c r="KER39" s="196"/>
      <c r="KES39" s="182"/>
      <c r="KET39" s="183"/>
      <c r="KEU39" s="184"/>
      <c r="KEV39" s="186"/>
      <c r="KEW39" s="189"/>
      <c r="KEX39" s="186"/>
      <c r="KEY39" s="186"/>
      <c r="KEZ39" s="186"/>
      <c r="KFA39" s="188"/>
      <c r="KFB39" s="186"/>
      <c r="KFC39" s="186"/>
      <c r="KFD39" s="196"/>
      <c r="KFE39" s="182"/>
      <c r="KFF39" s="183"/>
      <c r="KFG39" s="184"/>
      <c r="KFH39" s="186"/>
      <c r="KFI39" s="189"/>
      <c r="KFJ39" s="186"/>
      <c r="KFK39" s="186"/>
      <c r="KFL39" s="186"/>
      <c r="KFM39" s="188"/>
      <c r="KFN39" s="186"/>
      <c r="KFO39" s="186"/>
      <c r="KFP39" s="196"/>
      <c r="KFQ39" s="182"/>
      <c r="KFR39" s="183"/>
      <c r="KFS39" s="184"/>
      <c r="KFT39" s="186"/>
      <c r="KFU39" s="189"/>
      <c r="KFV39" s="186"/>
      <c r="KFW39" s="186"/>
      <c r="KFX39" s="186"/>
      <c r="KFY39" s="188"/>
      <c r="KFZ39" s="186"/>
      <c r="KGA39" s="186"/>
      <c r="KGB39" s="196"/>
      <c r="KGC39" s="182"/>
      <c r="KGD39" s="183"/>
      <c r="KGE39" s="184"/>
      <c r="KGF39" s="186"/>
      <c r="KGG39" s="189"/>
      <c r="KGH39" s="186"/>
      <c r="KGI39" s="186"/>
      <c r="KGJ39" s="186"/>
      <c r="KGK39" s="188"/>
      <c r="KGL39" s="186"/>
      <c r="KGM39" s="186"/>
      <c r="KGN39" s="196"/>
      <c r="KGO39" s="182"/>
      <c r="KGP39" s="183"/>
      <c r="KGQ39" s="184"/>
      <c r="KGR39" s="186"/>
      <c r="KGS39" s="189"/>
      <c r="KGT39" s="186"/>
      <c r="KGU39" s="186"/>
      <c r="KGV39" s="186"/>
      <c r="KGW39" s="188"/>
      <c r="KGX39" s="186"/>
      <c r="KGY39" s="186"/>
      <c r="KGZ39" s="196"/>
      <c r="KHA39" s="182"/>
      <c r="KHB39" s="183"/>
      <c r="KHC39" s="184"/>
      <c r="KHD39" s="186"/>
      <c r="KHE39" s="189"/>
      <c r="KHF39" s="186"/>
      <c r="KHG39" s="186"/>
      <c r="KHH39" s="186"/>
      <c r="KHI39" s="188"/>
      <c r="KHJ39" s="186"/>
      <c r="KHK39" s="186"/>
      <c r="KHL39" s="196"/>
      <c r="KHM39" s="182"/>
      <c r="KHN39" s="183"/>
      <c r="KHO39" s="184"/>
      <c r="KHP39" s="186"/>
      <c r="KHQ39" s="189"/>
      <c r="KHR39" s="186"/>
      <c r="KHS39" s="186"/>
      <c r="KHT39" s="186"/>
      <c r="KHU39" s="188"/>
      <c r="KHV39" s="186"/>
      <c r="KHW39" s="186"/>
      <c r="KHX39" s="196"/>
      <c r="KHY39" s="182"/>
      <c r="KHZ39" s="183"/>
      <c r="KIA39" s="184"/>
      <c r="KIB39" s="186"/>
      <c r="KIC39" s="189"/>
      <c r="KID39" s="186"/>
      <c r="KIE39" s="186"/>
      <c r="KIF39" s="186"/>
      <c r="KIG39" s="188"/>
      <c r="KIH39" s="186"/>
      <c r="KII39" s="186"/>
      <c r="KIJ39" s="196"/>
      <c r="KIK39" s="182"/>
      <c r="KIL39" s="183"/>
      <c r="KIM39" s="184"/>
      <c r="KIN39" s="186"/>
      <c r="KIO39" s="189"/>
      <c r="KIP39" s="186"/>
      <c r="KIQ39" s="186"/>
      <c r="KIR39" s="186"/>
      <c r="KIS39" s="188"/>
      <c r="KIT39" s="186"/>
      <c r="KIU39" s="186"/>
      <c r="KIV39" s="196"/>
      <c r="KIW39" s="182"/>
      <c r="KIX39" s="183"/>
      <c r="KIY39" s="184"/>
      <c r="KIZ39" s="186"/>
      <c r="KJA39" s="189"/>
      <c r="KJB39" s="186"/>
      <c r="KJC39" s="186"/>
      <c r="KJD39" s="186"/>
      <c r="KJE39" s="188"/>
      <c r="KJF39" s="186"/>
      <c r="KJG39" s="186"/>
      <c r="KJH39" s="196"/>
      <c r="KJI39" s="182"/>
      <c r="KJJ39" s="183"/>
      <c r="KJK39" s="184"/>
      <c r="KJL39" s="186"/>
      <c r="KJM39" s="189"/>
      <c r="KJN39" s="186"/>
      <c r="KJO39" s="186"/>
      <c r="KJP39" s="186"/>
      <c r="KJQ39" s="188"/>
      <c r="KJR39" s="186"/>
      <c r="KJS39" s="186"/>
      <c r="KJT39" s="196"/>
      <c r="KJU39" s="182"/>
      <c r="KJV39" s="183"/>
      <c r="KJW39" s="184"/>
      <c r="KJX39" s="186"/>
      <c r="KJY39" s="189"/>
      <c r="KJZ39" s="186"/>
      <c r="KKA39" s="186"/>
      <c r="KKB39" s="186"/>
      <c r="KKC39" s="188"/>
      <c r="KKD39" s="186"/>
      <c r="KKE39" s="186"/>
      <c r="KKF39" s="196"/>
      <c r="KKG39" s="182"/>
      <c r="KKH39" s="183"/>
      <c r="KKI39" s="184"/>
      <c r="KKJ39" s="186"/>
      <c r="KKK39" s="189"/>
      <c r="KKL39" s="186"/>
      <c r="KKM39" s="186"/>
      <c r="KKN39" s="186"/>
      <c r="KKO39" s="188"/>
      <c r="KKP39" s="186"/>
      <c r="KKQ39" s="186"/>
      <c r="KKR39" s="196"/>
      <c r="KKS39" s="182"/>
      <c r="KKT39" s="183"/>
      <c r="KKU39" s="184"/>
      <c r="KKV39" s="186"/>
      <c r="KKW39" s="189"/>
      <c r="KKX39" s="186"/>
      <c r="KKY39" s="186"/>
      <c r="KKZ39" s="186"/>
      <c r="KLA39" s="188"/>
      <c r="KLB39" s="186"/>
      <c r="KLC39" s="186"/>
      <c r="KLD39" s="196"/>
      <c r="KLE39" s="182"/>
      <c r="KLF39" s="183"/>
      <c r="KLG39" s="184"/>
      <c r="KLH39" s="186"/>
      <c r="KLI39" s="189"/>
      <c r="KLJ39" s="186"/>
      <c r="KLK39" s="186"/>
      <c r="KLL39" s="186"/>
      <c r="KLM39" s="188"/>
      <c r="KLN39" s="186"/>
      <c r="KLO39" s="186"/>
      <c r="KLP39" s="196"/>
      <c r="KLQ39" s="182"/>
      <c r="KLR39" s="183"/>
      <c r="KLS39" s="184"/>
      <c r="KLT39" s="186"/>
      <c r="KLU39" s="189"/>
      <c r="KLV39" s="186"/>
      <c r="KLW39" s="186"/>
      <c r="KLX39" s="186"/>
      <c r="KLY39" s="188"/>
      <c r="KLZ39" s="186"/>
      <c r="KMA39" s="186"/>
      <c r="KMB39" s="196"/>
      <c r="KMC39" s="182"/>
      <c r="KMD39" s="183"/>
      <c r="KME39" s="184"/>
      <c r="KMF39" s="186"/>
      <c r="KMG39" s="189"/>
      <c r="KMH39" s="186"/>
      <c r="KMI39" s="186"/>
      <c r="KMJ39" s="186"/>
      <c r="KMK39" s="188"/>
      <c r="KML39" s="186"/>
      <c r="KMM39" s="186"/>
      <c r="KMN39" s="196"/>
      <c r="KMO39" s="182"/>
      <c r="KMP39" s="183"/>
      <c r="KMQ39" s="184"/>
      <c r="KMR39" s="186"/>
      <c r="KMS39" s="189"/>
      <c r="KMT39" s="186"/>
      <c r="KMU39" s="186"/>
      <c r="KMV39" s="186"/>
      <c r="KMW39" s="188"/>
      <c r="KMX39" s="186"/>
      <c r="KMY39" s="186"/>
      <c r="KMZ39" s="196"/>
      <c r="KNA39" s="182"/>
      <c r="KNB39" s="183"/>
      <c r="KNC39" s="184"/>
      <c r="KND39" s="186"/>
      <c r="KNE39" s="189"/>
      <c r="KNF39" s="186"/>
      <c r="KNG39" s="186"/>
      <c r="KNH39" s="186"/>
      <c r="KNI39" s="188"/>
      <c r="KNJ39" s="186"/>
      <c r="KNK39" s="186"/>
      <c r="KNL39" s="196"/>
      <c r="KNM39" s="182"/>
      <c r="KNN39" s="183"/>
      <c r="KNO39" s="184"/>
      <c r="KNP39" s="186"/>
      <c r="KNQ39" s="189"/>
      <c r="KNR39" s="186"/>
      <c r="KNS39" s="186"/>
      <c r="KNT39" s="186"/>
      <c r="KNU39" s="188"/>
      <c r="KNV39" s="186"/>
      <c r="KNW39" s="186"/>
      <c r="KNX39" s="196"/>
      <c r="KNY39" s="182"/>
      <c r="KNZ39" s="183"/>
      <c r="KOA39" s="184"/>
      <c r="KOB39" s="186"/>
      <c r="KOC39" s="189"/>
      <c r="KOD39" s="186"/>
      <c r="KOE39" s="186"/>
      <c r="KOF39" s="186"/>
      <c r="KOG39" s="188"/>
      <c r="KOH39" s="186"/>
      <c r="KOI39" s="186"/>
      <c r="KOJ39" s="196"/>
      <c r="KOK39" s="182"/>
      <c r="KOL39" s="183"/>
      <c r="KOM39" s="184"/>
      <c r="KON39" s="186"/>
      <c r="KOO39" s="189"/>
      <c r="KOP39" s="186"/>
      <c r="KOQ39" s="186"/>
      <c r="KOR39" s="186"/>
      <c r="KOS39" s="188"/>
      <c r="KOT39" s="186"/>
      <c r="KOU39" s="186"/>
      <c r="KOV39" s="196"/>
      <c r="KOW39" s="182"/>
      <c r="KOX39" s="183"/>
      <c r="KOY39" s="184"/>
      <c r="KOZ39" s="186"/>
      <c r="KPA39" s="189"/>
      <c r="KPB39" s="186"/>
      <c r="KPC39" s="186"/>
      <c r="KPD39" s="186"/>
      <c r="KPE39" s="188"/>
      <c r="KPF39" s="186"/>
      <c r="KPG39" s="186"/>
      <c r="KPH39" s="196"/>
      <c r="KPI39" s="182"/>
      <c r="KPJ39" s="183"/>
      <c r="KPK39" s="184"/>
      <c r="KPL39" s="186"/>
      <c r="KPM39" s="189"/>
      <c r="KPN39" s="186"/>
      <c r="KPO39" s="186"/>
      <c r="KPP39" s="186"/>
      <c r="KPQ39" s="188"/>
      <c r="KPR39" s="186"/>
      <c r="KPS39" s="186"/>
      <c r="KPT39" s="196"/>
      <c r="KPU39" s="182"/>
      <c r="KPV39" s="183"/>
      <c r="KPW39" s="184"/>
      <c r="KPX39" s="186"/>
      <c r="KPY39" s="189"/>
      <c r="KPZ39" s="186"/>
      <c r="KQA39" s="186"/>
      <c r="KQB39" s="186"/>
      <c r="KQC39" s="188"/>
      <c r="KQD39" s="186"/>
      <c r="KQE39" s="186"/>
      <c r="KQF39" s="196"/>
      <c r="KQG39" s="182"/>
      <c r="KQH39" s="183"/>
      <c r="KQI39" s="184"/>
      <c r="KQJ39" s="186"/>
      <c r="KQK39" s="189"/>
      <c r="KQL39" s="186"/>
      <c r="KQM39" s="186"/>
      <c r="KQN39" s="186"/>
      <c r="KQO39" s="188"/>
      <c r="KQP39" s="186"/>
      <c r="KQQ39" s="186"/>
      <c r="KQR39" s="196"/>
      <c r="KQS39" s="182"/>
      <c r="KQT39" s="183"/>
      <c r="KQU39" s="184"/>
      <c r="KQV39" s="186"/>
      <c r="KQW39" s="189"/>
      <c r="KQX39" s="186"/>
      <c r="KQY39" s="186"/>
      <c r="KQZ39" s="186"/>
      <c r="KRA39" s="188"/>
      <c r="KRB39" s="186"/>
      <c r="KRC39" s="186"/>
      <c r="KRD39" s="196"/>
      <c r="KRE39" s="182"/>
      <c r="KRF39" s="183"/>
      <c r="KRG39" s="184"/>
      <c r="KRH39" s="186"/>
      <c r="KRI39" s="189"/>
      <c r="KRJ39" s="186"/>
      <c r="KRK39" s="186"/>
      <c r="KRL39" s="186"/>
      <c r="KRM39" s="188"/>
      <c r="KRN39" s="186"/>
      <c r="KRO39" s="186"/>
      <c r="KRP39" s="196"/>
      <c r="KRQ39" s="182"/>
      <c r="KRR39" s="183"/>
      <c r="KRS39" s="184"/>
      <c r="KRT39" s="186"/>
      <c r="KRU39" s="189"/>
      <c r="KRV39" s="186"/>
      <c r="KRW39" s="186"/>
      <c r="KRX39" s="186"/>
      <c r="KRY39" s="188"/>
      <c r="KRZ39" s="186"/>
      <c r="KSA39" s="186"/>
      <c r="KSB39" s="196"/>
      <c r="KSC39" s="182"/>
      <c r="KSD39" s="183"/>
      <c r="KSE39" s="184"/>
      <c r="KSF39" s="186"/>
      <c r="KSG39" s="189"/>
      <c r="KSH39" s="186"/>
      <c r="KSI39" s="186"/>
      <c r="KSJ39" s="186"/>
      <c r="KSK39" s="188"/>
      <c r="KSL39" s="186"/>
      <c r="KSM39" s="186"/>
      <c r="KSN39" s="196"/>
      <c r="KSO39" s="182"/>
      <c r="KSP39" s="183"/>
      <c r="KSQ39" s="184"/>
      <c r="KSR39" s="186"/>
      <c r="KSS39" s="189"/>
      <c r="KST39" s="186"/>
      <c r="KSU39" s="186"/>
      <c r="KSV39" s="186"/>
      <c r="KSW39" s="188"/>
      <c r="KSX39" s="186"/>
      <c r="KSY39" s="186"/>
      <c r="KSZ39" s="196"/>
      <c r="KTA39" s="182"/>
      <c r="KTB39" s="183"/>
      <c r="KTC39" s="184"/>
      <c r="KTD39" s="186"/>
      <c r="KTE39" s="189"/>
      <c r="KTF39" s="186"/>
      <c r="KTG39" s="186"/>
      <c r="KTH39" s="186"/>
      <c r="KTI39" s="188"/>
      <c r="KTJ39" s="186"/>
      <c r="KTK39" s="186"/>
      <c r="KTL39" s="196"/>
      <c r="KTM39" s="182"/>
      <c r="KTN39" s="183"/>
      <c r="KTO39" s="184"/>
      <c r="KTP39" s="186"/>
      <c r="KTQ39" s="189"/>
      <c r="KTR39" s="186"/>
      <c r="KTS39" s="186"/>
      <c r="KTT39" s="186"/>
      <c r="KTU39" s="188"/>
      <c r="KTV39" s="186"/>
      <c r="KTW39" s="186"/>
      <c r="KTX39" s="196"/>
      <c r="KTY39" s="182"/>
      <c r="KTZ39" s="183"/>
      <c r="KUA39" s="184"/>
      <c r="KUB39" s="186"/>
      <c r="KUC39" s="189"/>
      <c r="KUD39" s="186"/>
      <c r="KUE39" s="186"/>
      <c r="KUF39" s="186"/>
      <c r="KUG39" s="188"/>
      <c r="KUH39" s="186"/>
      <c r="KUI39" s="186"/>
      <c r="KUJ39" s="196"/>
      <c r="KUK39" s="182"/>
      <c r="KUL39" s="183"/>
      <c r="KUM39" s="184"/>
      <c r="KUN39" s="186"/>
      <c r="KUO39" s="189"/>
      <c r="KUP39" s="186"/>
      <c r="KUQ39" s="186"/>
      <c r="KUR39" s="186"/>
      <c r="KUS39" s="188"/>
      <c r="KUT39" s="186"/>
      <c r="KUU39" s="186"/>
      <c r="KUV39" s="196"/>
      <c r="KUW39" s="182"/>
      <c r="KUX39" s="183"/>
      <c r="KUY39" s="184"/>
      <c r="KUZ39" s="186"/>
      <c r="KVA39" s="189"/>
      <c r="KVB39" s="186"/>
      <c r="KVC39" s="186"/>
      <c r="KVD39" s="186"/>
      <c r="KVE39" s="188"/>
      <c r="KVF39" s="186"/>
      <c r="KVG39" s="186"/>
      <c r="KVH39" s="196"/>
      <c r="KVI39" s="182"/>
      <c r="KVJ39" s="183"/>
      <c r="KVK39" s="184"/>
      <c r="KVL39" s="186"/>
      <c r="KVM39" s="189"/>
      <c r="KVN39" s="186"/>
      <c r="KVO39" s="186"/>
      <c r="KVP39" s="186"/>
      <c r="KVQ39" s="188"/>
      <c r="KVR39" s="186"/>
      <c r="KVS39" s="186"/>
      <c r="KVT39" s="196"/>
      <c r="KVU39" s="182"/>
      <c r="KVV39" s="183"/>
      <c r="KVW39" s="184"/>
      <c r="KVX39" s="186"/>
      <c r="KVY39" s="189"/>
      <c r="KVZ39" s="186"/>
      <c r="KWA39" s="186"/>
      <c r="KWB39" s="186"/>
      <c r="KWC39" s="188"/>
      <c r="KWD39" s="186"/>
      <c r="KWE39" s="186"/>
      <c r="KWF39" s="196"/>
      <c r="KWG39" s="182"/>
      <c r="KWH39" s="183"/>
      <c r="KWI39" s="184"/>
      <c r="KWJ39" s="186"/>
      <c r="KWK39" s="189"/>
      <c r="KWL39" s="186"/>
      <c r="KWM39" s="186"/>
      <c r="KWN39" s="186"/>
      <c r="KWO39" s="188"/>
      <c r="KWP39" s="186"/>
      <c r="KWQ39" s="186"/>
      <c r="KWR39" s="196"/>
      <c r="KWS39" s="182"/>
      <c r="KWT39" s="183"/>
      <c r="KWU39" s="184"/>
      <c r="KWV39" s="186"/>
      <c r="KWW39" s="189"/>
      <c r="KWX39" s="186"/>
      <c r="KWY39" s="186"/>
      <c r="KWZ39" s="186"/>
      <c r="KXA39" s="188"/>
      <c r="KXB39" s="186"/>
      <c r="KXC39" s="186"/>
      <c r="KXD39" s="196"/>
      <c r="KXE39" s="182"/>
      <c r="KXF39" s="183"/>
      <c r="KXG39" s="184"/>
      <c r="KXH39" s="186"/>
      <c r="KXI39" s="189"/>
      <c r="KXJ39" s="186"/>
      <c r="KXK39" s="186"/>
      <c r="KXL39" s="186"/>
      <c r="KXM39" s="188"/>
      <c r="KXN39" s="186"/>
      <c r="KXO39" s="186"/>
      <c r="KXP39" s="196"/>
      <c r="KXQ39" s="182"/>
      <c r="KXR39" s="183"/>
      <c r="KXS39" s="184"/>
      <c r="KXT39" s="186"/>
      <c r="KXU39" s="189"/>
      <c r="KXV39" s="186"/>
      <c r="KXW39" s="186"/>
      <c r="KXX39" s="186"/>
      <c r="KXY39" s="188"/>
      <c r="KXZ39" s="186"/>
      <c r="KYA39" s="186"/>
      <c r="KYB39" s="196"/>
      <c r="KYC39" s="182"/>
      <c r="KYD39" s="183"/>
      <c r="KYE39" s="184"/>
      <c r="KYF39" s="186"/>
      <c r="KYG39" s="189"/>
      <c r="KYH39" s="186"/>
      <c r="KYI39" s="186"/>
      <c r="KYJ39" s="186"/>
      <c r="KYK39" s="188"/>
      <c r="KYL39" s="186"/>
      <c r="KYM39" s="186"/>
      <c r="KYN39" s="196"/>
      <c r="KYO39" s="182"/>
      <c r="KYP39" s="183"/>
      <c r="KYQ39" s="184"/>
      <c r="KYR39" s="186"/>
      <c r="KYS39" s="189"/>
      <c r="KYT39" s="186"/>
      <c r="KYU39" s="186"/>
      <c r="KYV39" s="186"/>
      <c r="KYW39" s="188"/>
      <c r="KYX39" s="186"/>
      <c r="KYY39" s="186"/>
      <c r="KYZ39" s="196"/>
      <c r="KZA39" s="182"/>
      <c r="KZB39" s="183"/>
      <c r="KZC39" s="184"/>
      <c r="KZD39" s="186"/>
      <c r="KZE39" s="189"/>
      <c r="KZF39" s="186"/>
      <c r="KZG39" s="186"/>
      <c r="KZH39" s="186"/>
      <c r="KZI39" s="188"/>
      <c r="KZJ39" s="186"/>
      <c r="KZK39" s="186"/>
      <c r="KZL39" s="196"/>
      <c r="KZM39" s="182"/>
      <c r="KZN39" s="183"/>
      <c r="KZO39" s="184"/>
      <c r="KZP39" s="186"/>
      <c r="KZQ39" s="189"/>
      <c r="KZR39" s="186"/>
      <c r="KZS39" s="186"/>
      <c r="KZT39" s="186"/>
      <c r="KZU39" s="188"/>
      <c r="KZV39" s="186"/>
      <c r="KZW39" s="186"/>
      <c r="KZX39" s="196"/>
      <c r="KZY39" s="182"/>
      <c r="KZZ39" s="183"/>
      <c r="LAA39" s="184"/>
      <c r="LAB39" s="186"/>
      <c r="LAC39" s="189"/>
      <c r="LAD39" s="186"/>
      <c r="LAE39" s="186"/>
      <c r="LAF39" s="186"/>
      <c r="LAG39" s="188"/>
      <c r="LAH39" s="186"/>
      <c r="LAI39" s="186"/>
      <c r="LAJ39" s="196"/>
      <c r="LAK39" s="182"/>
      <c r="LAL39" s="183"/>
      <c r="LAM39" s="184"/>
      <c r="LAN39" s="186"/>
      <c r="LAO39" s="189"/>
      <c r="LAP39" s="186"/>
      <c r="LAQ39" s="186"/>
      <c r="LAR39" s="186"/>
      <c r="LAS39" s="188"/>
      <c r="LAT39" s="186"/>
      <c r="LAU39" s="186"/>
      <c r="LAV39" s="196"/>
      <c r="LAW39" s="182"/>
      <c r="LAX39" s="183"/>
      <c r="LAY39" s="184"/>
      <c r="LAZ39" s="186"/>
      <c r="LBA39" s="189"/>
      <c r="LBB39" s="186"/>
      <c r="LBC39" s="186"/>
      <c r="LBD39" s="186"/>
      <c r="LBE39" s="188"/>
      <c r="LBF39" s="186"/>
      <c r="LBG39" s="186"/>
      <c r="LBH39" s="196"/>
      <c r="LBI39" s="182"/>
      <c r="LBJ39" s="183"/>
      <c r="LBK39" s="184"/>
      <c r="LBL39" s="186"/>
      <c r="LBM39" s="189"/>
      <c r="LBN39" s="186"/>
      <c r="LBO39" s="186"/>
      <c r="LBP39" s="186"/>
      <c r="LBQ39" s="188"/>
      <c r="LBR39" s="186"/>
      <c r="LBS39" s="186"/>
      <c r="LBT39" s="196"/>
      <c r="LBU39" s="182"/>
      <c r="LBV39" s="183"/>
      <c r="LBW39" s="184"/>
      <c r="LBX39" s="186"/>
      <c r="LBY39" s="189"/>
      <c r="LBZ39" s="186"/>
      <c r="LCA39" s="186"/>
      <c r="LCB39" s="186"/>
      <c r="LCC39" s="188"/>
      <c r="LCD39" s="186"/>
      <c r="LCE39" s="186"/>
      <c r="LCF39" s="196"/>
      <c r="LCG39" s="182"/>
      <c r="LCH39" s="183"/>
      <c r="LCI39" s="184"/>
      <c r="LCJ39" s="186"/>
      <c r="LCK39" s="189"/>
      <c r="LCL39" s="186"/>
      <c r="LCM39" s="186"/>
      <c r="LCN39" s="186"/>
      <c r="LCO39" s="188"/>
      <c r="LCP39" s="186"/>
      <c r="LCQ39" s="186"/>
      <c r="LCR39" s="196"/>
      <c r="LCS39" s="182"/>
      <c r="LCT39" s="183"/>
      <c r="LCU39" s="184"/>
      <c r="LCV39" s="186"/>
      <c r="LCW39" s="189"/>
      <c r="LCX39" s="186"/>
      <c r="LCY39" s="186"/>
      <c r="LCZ39" s="186"/>
      <c r="LDA39" s="188"/>
      <c r="LDB39" s="186"/>
      <c r="LDC39" s="186"/>
      <c r="LDD39" s="196"/>
      <c r="LDE39" s="182"/>
      <c r="LDF39" s="183"/>
      <c r="LDG39" s="184"/>
      <c r="LDH39" s="186"/>
      <c r="LDI39" s="189"/>
      <c r="LDJ39" s="186"/>
      <c r="LDK39" s="186"/>
      <c r="LDL39" s="186"/>
      <c r="LDM39" s="188"/>
      <c r="LDN39" s="186"/>
      <c r="LDO39" s="186"/>
      <c r="LDP39" s="196"/>
      <c r="LDQ39" s="182"/>
      <c r="LDR39" s="183"/>
      <c r="LDS39" s="184"/>
      <c r="LDT39" s="186"/>
      <c r="LDU39" s="189"/>
      <c r="LDV39" s="186"/>
      <c r="LDW39" s="186"/>
      <c r="LDX39" s="186"/>
      <c r="LDY39" s="188"/>
      <c r="LDZ39" s="186"/>
      <c r="LEA39" s="186"/>
      <c r="LEB39" s="196"/>
      <c r="LEC39" s="182"/>
      <c r="LED39" s="183"/>
      <c r="LEE39" s="184"/>
      <c r="LEF39" s="186"/>
      <c r="LEG39" s="189"/>
      <c r="LEH39" s="186"/>
      <c r="LEI39" s="186"/>
      <c r="LEJ39" s="186"/>
      <c r="LEK39" s="188"/>
      <c r="LEL39" s="186"/>
      <c r="LEM39" s="186"/>
      <c r="LEN39" s="196"/>
      <c r="LEO39" s="182"/>
      <c r="LEP39" s="183"/>
      <c r="LEQ39" s="184"/>
      <c r="LER39" s="186"/>
      <c r="LES39" s="189"/>
      <c r="LET39" s="186"/>
      <c r="LEU39" s="186"/>
      <c r="LEV39" s="186"/>
      <c r="LEW39" s="188"/>
      <c r="LEX39" s="186"/>
      <c r="LEY39" s="186"/>
      <c r="LEZ39" s="196"/>
      <c r="LFA39" s="182"/>
      <c r="LFB39" s="183"/>
      <c r="LFC39" s="184"/>
      <c r="LFD39" s="186"/>
      <c r="LFE39" s="189"/>
      <c r="LFF39" s="186"/>
      <c r="LFG39" s="186"/>
      <c r="LFH39" s="186"/>
      <c r="LFI39" s="188"/>
      <c r="LFJ39" s="186"/>
      <c r="LFK39" s="186"/>
      <c r="LFL39" s="196"/>
      <c r="LFM39" s="182"/>
      <c r="LFN39" s="183"/>
      <c r="LFO39" s="184"/>
      <c r="LFP39" s="186"/>
      <c r="LFQ39" s="189"/>
      <c r="LFR39" s="186"/>
      <c r="LFS39" s="186"/>
      <c r="LFT39" s="186"/>
      <c r="LFU39" s="188"/>
      <c r="LFV39" s="186"/>
      <c r="LFW39" s="186"/>
      <c r="LFX39" s="196"/>
      <c r="LFY39" s="182"/>
      <c r="LFZ39" s="183"/>
      <c r="LGA39" s="184"/>
      <c r="LGB39" s="186"/>
      <c r="LGC39" s="189"/>
      <c r="LGD39" s="186"/>
      <c r="LGE39" s="186"/>
      <c r="LGF39" s="186"/>
      <c r="LGG39" s="188"/>
      <c r="LGH39" s="186"/>
      <c r="LGI39" s="186"/>
      <c r="LGJ39" s="196"/>
      <c r="LGK39" s="182"/>
      <c r="LGL39" s="183"/>
      <c r="LGM39" s="184"/>
      <c r="LGN39" s="186"/>
      <c r="LGO39" s="189"/>
      <c r="LGP39" s="186"/>
      <c r="LGQ39" s="186"/>
      <c r="LGR39" s="186"/>
      <c r="LGS39" s="188"/>
      <c r="LGT39" s="186"/>
      <c r="LGU39" s="186"/>
      <c r="LGV39" s="196"/>
      <c r="LGW39" s="182"/>
      <c r="LGX39" s="183"/>
      <c r="LGY39" s="184"/>
      <c r="LGZ39" s="186"/>
      <c r="LHA39" s="189"/>
      <c r="LHB39" s="186"/>
      <c r="LHC39" s="186"/>
      <c r="LHD39" s="186"/>
      <c r="LHE39" s="188"/>
      <c r="LHF39" s="186"/>
      <c r="LHG39" s="186"/>
      <c r="LHH39" s="196"/>
      <c r="LHI39" s="182"/>
      <c r="LHJ39" s="183"/>
      <c r="LHK39" s="184"/>
      <c r="LHL39" s="186"/>
      <c r="LHM39" s="189"/>
      <c r="LHN39" s="186"/>
      <c r="LHO39" s="186"/>
      <c r="LHP39" s="186"/>
      <c r="LHQ39" s="188"/>
      <c r="LHR39" s="186"/>
      <c r="LHS39" s="186"/>
      <c r="LHT39" s="196"/>
      <c r="LHU39" s="182"/>
      <c r="LHV39" s="183"/>
      <c r="LHW39" s="184"/>
      <c r="LHX39" s="186"/>
      <c r="LHY39" s="189"/>
      <c r="LHZ39" s="186"/>
      <c r="LIA39" s="186"/>
      <c r="LIB39" s="186"/>
      <c r="LIC39" s="188"/>
      <c r="LID39" s="186"/>
      <c r="LIE39" s="186"/>
      <c r="LIF39" s="196"/>
      <c r="LIG39" s="182"/>
      <c r="LIH39" s="183"/>
      <c r="LII39" s="184"/>
      <c r="LIJ39" s="186"/>
      <c r="LIK39" s="189"/>
      <c r="LIL39" s="186"/>
      <c r="LIM39" s="186"/>
      <c r="LIN39" s="186"/>
      <c r="LIO39" s="188"/>
      <c r="LIP39" s="186"/>
      <c r="LIQ39" s="186"/>
      <c r="LIR39" s="196"/>
      <c r="LIS39" s="182"/>
      <c r="LIT39" s="183"/>
      <c r="LIU39" s="184"/>
      <c r="LIV39" s="186"/>
      <c r="LIW39" s="189"/>
      <c r="LIX39" s="186"/>
      <c r="LIY39" s="186"/>
      <c r="LIZ39" s="186"/>
      <c r="LJA39" s="188"/>
      <c r="LJB39" s="186"/>
      <c r="LJC39" s="186"/>
      <c r="LJD39" s="196"/>
      <c r="LJE39" s="182"/>
      <c r="LJF39" s="183"/>
      <c r="LJG39" s="184"/>
      <c r="LJH39" s="186"/>
      <c r="LJI39" s="189"/>
      <c r="LJJ39" s="186"/>
      <c r="LJK39" s="186"/>
      <c r="LJL39" s="186"/>
      <c r="LJM39" s="188"/>
      <c r="LJN39" s="186"/>
      <c r="LJO39" s="186"/>
      <c r="LJP39" s="196"/>
      <c r="LJQ39" s="182"/>
      <c r="LJR39" s="183"/>
      <c r="LJS39" s="184"/>
      <c r="LJT39" s="186"/>
      <c r="LJU39" s="189"/>
      <c r="LJV39" s="186"/>
      <c r="LJW39" s="186"/>
      <c r="LJX39" s="186"/>
      <c r="LJY39" s="188"/>
      <c r="LJZ39" s="186"/>
      <c r="LKA39" s="186"/>
      <c r="LKB39" s="196"/>
      <c r="LKC39" s="182"/>
      <c r="LKD39" s="183"/>
      <c r="LKE39" s="184"/>
      <c r="LKF39" s="186"/>
      <c r="LKG39" s="189"/>
      <c r="LKH39" s="186"/>
      <c r="LKI39" s="186"/>
      <c r="LKJ39" s="186"/>
      <c r="LKK39" s="188"/>
      <c r="LKL39" s="186"/>
      <c r="LKM39" s="186"/>
      <c r="LKN39" s="196"/>
      <c r="LKO39" s="182"/>
      <c r="LKP39" s="183"/>
      <c r="LKQ39" s="184"/>
      <c r="LKR39" s="186"/>
      <c r="LKS39" s="189"/>
      <c r="LKT39" s="186"/>
      <c r="LKU39" s="186"/>
      <c r="LKV39" s="186"/>
      <c r="LKW39" s="188"/>
      <c r="LKX39" s="186"/>
      <c r="LKY39" s="186"/>
      <c r="LKZ39" s="196"/>
      <c r="LLA39" s="182"/>
      <c r="LLB39" s="183"/>
      <c r="LLC39" s="184"/>
      <c r="LLD39" s="186"/>
      <c r="LLE39" s="189"/>
      <c r="LLF39" s="186"/>
      <c r="LLG39" s="186"/>
      <c r="LLH39" s="186"/>
      <c r="LLI39" s="188"/>
      <c r="LLJ39" s="186"/>
      <c r="LLK39" s="186"/>
      <c r="LLL39" s="196"/>
      <c r="LLM39" s="182"/>
      <c r="LLN39" s="183"/>
      <c r="LLO39" s="184"/>
      <c r="LLP39" s="186"/>
      <c r="LLQ39" s="189"/>
      <c r="LLR39" s="186"/>
      <c r="LLS39" s="186"/>
      <c r="LLT39" s="186"/>
      <c r="LLU39" s="188"/>
      <c r="LLV39" s="186"/>
      <c r="LLW39" s="186"/>
      <c r="LLX39" s="196"/>
      <c r="LLY39" s="182"/>
      <c r="LLZ39" s="183"/>
      <c r="LMA39" s="184"/>
      <c r="LMB39" s="186"/>
      <c r="LMC39" s="189"/>
      <c r="LMD39" s="186"/>
      <c r="LME39" s="186"/>
      <c r="LMF39" s="186"/>
      <c r="LMG39" s="188"/>
      <c r="LMH39" s="186"/>
      <c r="LMI39" s="186"/>
      <c r="LMJ39" s="196"/>
      <c r="LMK39" s="182"/>
      <c r="LML39" s="183"/>
      <c r="LMM39" s="184"/>
      <c r="LMN39" s="186"/>
      <c r="LMO39" s="189"/>
      <c r="LMP39" s="186"/>
      <c r="LMQ39" s="186"/>
      <c r="LMR39" s="186"/>
      <c r="LMS39" s="188"/>
      <c r="LMT39" s="186"/>
      <c r="LMU39" s="186"/>
      <c r="LMV39" s="196"/>
      <c r="LMW39" s="182"/>
      <c r="LMX39" s="183"/>
      <c r="LMY39" s="184"/>
      <c r="LMZ39" s="186"/>
      <c r="LNA39" s="189"/>
      <c r="LNB39" s="186"/>
      <c r="LNC39" s="186"/>
      <c r="LND39" s="186"/>
      <c r="LNE39" s="188"/>
      <c r="LNF39" s="186"/>
      <c r="LNG39" s="186"/>
      <c r="LNH39" s="196"/>
      <c r="LNI39" s="182"/>
      <c r="LNJ39" s="183"/>
      <c r="LNK39" s="184"/>
      <c r="LNL39" s="186"/>
      <c r="LNM39" s="189"/>
      <c r="LNN39" s="186"/>
      <c r="LNO39" s="186"/>
      <c r="LNP39" s="186"/>
      <c r="LNQ39" s="188"/>
      <c r="LNR39" s="186"/>
      <c r="LNS39" s="186"/>
      <c r="LNT39" s="196"/>
      <c r="LNU39" s="182"/>
      <c r="LNV39" s="183"/>
      <c r="LNW39" s="184"/>
      <c r="LNX39" s="186"/>
      <c r="LNY39" s="189"/>
      <c r="LNZ39" s="186"/>
      <c r="LOA39" s="186"/>
      <c r="LOB39" s="186"/>
      <c r="LOC39" s="188"/>
      <c r="LOD39" s="186"/>
      <c r="LOE39" s="186"/>
      <c r="LOF39" s="196"/>
      <c r="LOG39" s="182"/>
      <c r="LOH39" s="183"/>
      <c r="LOI39" s="184"/>
      <c r="LOJ39" s="186"/>
      <c r="LOK39" s="189"/>
      <c r="LOL39" s="186"/>
      <c r="LOM39" s="186"/>
      <c r="LON39" s="186"/>
      <c r="LOO39" s="188"/>
      <c r="LOP39" s="186"/>
      <c r="LOQ39" s="186"/>
      <c r="LOR39" s="196"/>
      <c r="LOS39" s="182"/>
      <c r="LOT39" s="183"/>
      <c r="LOU39" s="184"/>
      <c r="LOV39" s="186"/>
      <c r="LOW39" s="189"/>
      <c r="LOX39" s="186"/>
      <c r="LOY39" s="186"/>
      <c r="LOZ39" s="186"/>
      <c r="LPA39" s="188"/>
      <c r="LPB39" s="186"/>
      <c r="LPC39" s="186"/>
      <c r="LPD39" s="196"/>
      <c r="LPE39" s="182"/>
      <c r="LPF39" s="183"/>
      <c r="LPG39" s="184"/>
      <c r="LPH39" s="186"/>
      <c r="LPI39" s="189"/>
      <c r="LPJ39" s="186"/>
      <c r="LPK39" s="186"/>
      <c r="LPL39" s="186"/>
      <c r="LPM39" s="188"/>
      <c r="LPN39" s="186"/>
      <c r="LPO39" s="186"/>
      <c r="LPP39" s="196"/>
      <c r="LPQ39" s="182"/>
      <c r="LPR39" s="183"/>
      <c r="LPS39" s="184"/>
      <c r="LPT39" s="186"/>
      <c r="LPU39" s="189"/>
      <c r="LPV39" s="186"/>
      <c r="LPW39" s="186"/>
      <c r="LPX39" s="186"/>
      <c r="LPY39" s="188"/>
      <c r="LPZ39" s="186"/>
      <c r="LQA39" s="186"/>
      <c r="LQB39" s="196"/>
      <c r="LQC39" s="182"/>
      <c r="LQD39" s="183"/>
      <c r="LQE39" s="184"/>
      <c r="LQF39" s="186"/>
      <c r="LQG39" s="189"/>
      <c r="LQH39" s="186"/>
      <c r="LQI39" s="186"/>
      <c r="LQJ39" s="186"/>
      <c r="LQK39" s="188"/>
      <c r="LQL39" s="186"/>
      <c r="LQM39" s="186"/>
      <c r="LQN39" s="196"/>
      <c r="LQO39" s="182"/>
      <c r="LQP39" s="183"/>
      <c r="LQQ39" s="184"/>
      <c r="LQR39" s="186"/>
      <c r="LQS39" s="189"/>
      <c r="LQT39" s="186"/>
      <c r="LQU39" s="186"/>
      <c r="LQV39" s="186"/>
      <c r="LQW39" s="188"/>
      <c r="LQX39" s="186"/>
      <c r="LQY39" s="186"/>
      <c r="LQZ39" s="196"/>
      <c r="LRA39" s="182"/>
      <c r="LRB39" s="183"/>
      <c r="LRC39" s="184"/>
      <c r="LRD39" s="186"/>
      <c r="LRE39" s="189"/>
      <c r="LRF39" s="186"/>
      <c r="LRG39" s="186"/>
      <c r="LRH39" s="186"/>
      <c r="LRI39" s="188"/>
      <c r="LRJ39" s="186"/>
      <c r="LRK39" s="186"/>
      <c r="LRL39" s="196"/>
      <c r="LRM39" s="182"/>
      <c r="LRN39" s="183"/>
      <c r="LRO39" s="184"/>
      <c r="LRP39" s="186"/>
      <c r="LRQ39" s="189"/>
      <c r="LRR39" s="186"/>
      <c r="LRS39" s="186"/>
      <c r="LRT39" s="186"/>
      <c r="LRU39" s="188"/>
      <c r="LRV39" s="186"/>
      <c r="LRW39" s="186"/>
      <c r="LRX39" s="196"/>
      <c r="LRY39" s="182"/>
      <c r="LRZ39" s="183"/>
      <c r="LSA39" s="184"/>
      <c r="LSB39" s="186"/>
      <c r="LSC39" s="189"/>
      <c r="LSD39" s="186"/>
      <c r="LSE39" s="186"/>
      <c r="LSF39" s="186"/>
      <c r="LSG39" s="188"/>
      <c r="LSH39" s="186"/>
      <c r="LSI39" s="186"/>
      <c r="LSJ39" s="196"/>
      <c r="LSK39" s="182"/>
      <c r="LSL39" s="183"/>
      <c r="LSM39" s="184"/>
      <c r="LSN39" s="186"/>
      <c r="LSO39" s="189"/>
      <c r="LSP39" s="186"/>
      <c r="LSQ39" s="186"/>
      <c r="LSR39" s="186"/>
      <c r="LSS39" s="188"/>
      <c r="LST39" s="186"/>
      <c r="LSU39" s="186"/>
      <c r="LSV39" s="196"/>
      <c r="LSW39" s="182"/>
      <c r="LSX39" s="183"/>
      <c r="LSY39" s="184"/>
      <c r="LSZ39" s="186"/>
      <c r="LTA39" s="189"/>
      <c r="LTB39" s="186"/>
      <c r="LTC39" s="186"/>
      <c r="LTD39" s="186"/>
      <c r="LTE39" s="188"/>
      <c r="LTF39" s="186"/>
      <c r="LTG39" s="186"/>
      <c r="LTH39" s="196"/>
      <c r="LTI39" s="182"/>
      <c r="LTJ39" s="183"/>
      <c r="LTK39" s="184"/>
      <c r="LTL39" s="186"/>
      <c r="LTM39" s="189"/>
      <c r="LTN39" s="186"/>
      <c r="LTO39" s="186"/>
      <c r="LTP39" s="186"/>
      <c r="LTQ39" s="188"/>
      <c r="LTR39" s="186"/>
      <c r="LTS39" s="186"/>
      <c r="LTT39" s="196"/>
      <c r="LTU39" s="182"/>
      <c r="LTV39" s="183"/>
      <c r="LTW39" s="184"/>
      <c r="LTX39" s="186"/>
      <c r="LTY39" s="189"/>
      <c r="LTZ39" s="186"/>
      <c r="LUA39" s="186"/>
      <c r="LUB39" s="186"/>
      <c r="LUC39" s="188"/>
      <c r="LUD39" s="186"/>
      <c r="LUE39" s="186"/>
      <c r="LUF39" s="196"/>
      <c r="LUG39" s="182"/>
      <c r="LUH39" s="183"/>
      <c r="LUI39" s="184"/>
      <c r="LUJ39" s="186"/>
      <c r="LUK39" s="189"/>
      <c r="LUL39" s="186"/>
      <c r="LUM39" s="186"/>
      <c r="LUN39" s="186"/>
      <c r="LUO39" s="188"/>
      <c r="LUP39" s="186"/>
      <c r="LUQ39" s="186"/>
      <c r="LUR39" s="196"/>
      <c r="LUS39" s="182"/>
      <c r="LUT39" s="183"/>
      <c r="LUU39" s="184"/>
      <c r="LUV39" s="186"/>
      <c r="LUW39" s="189"/>
      <c r="LUX39" s="186"/>
      <c r="LUY39" s="186"/>
      <c r="LUZ39" s="186"/>
      <c r="LVA39" s="188"/>
      <c r="LVB39" s="186"/>
      <c r="LVC39" s="186"/>
      <c r="LVD39" s="196"/>
      <c r="LVE39" s="182"/>
      <c r="LVF39" s="183"/>
      <c r="LVG39" s="184"/>
      <c r="LVH39" s="186"/>
      <c r="LVI39" s="189"/>
      <c r="LVJ39" s="186"/>
      <c r="LVK39" s="186"/>
      <c r="LVL39" s="186"/>
      <c r="LVM39" s="188"/>
      <c r="LVN39" s="186"/>
      <c r="LVO39" s="186"/>
      <c r="LVP39" s="196"/>
      <c r="LVQ39" s="182"/>
      <c r="LVR39" s="183"/>
      <c r="LVS39" s="184"/>
      <c r="LVT39" s="186"/>
      <c r="LVU39" s="189"/>
      <c r="LVV39" s="186"/>
      <c r="LVW39" s="186"/>
      <c r="LVX39" s="186"/>
      <c r="LVY39" s="188"/>
      <c r="LVZ39" s="186"/>
      <c r="LWA39" s="186"/>
      <c r="LWB39" s="196"/>
      <c r="LWC39" s="182"/>
      <c r="LWD39" s="183"/>
      <c r="LWE39" s="184"/>
      <c r="LWF39" s="186"/>
      <c r="LWG39" s="189"/>
      <c r="LWH39" s="186"/>
      <c r="LWI39" s="186"/>
      <c r="LWJ39" s="186"/>
      <c r="LWK39" s="188"/>
      <c r="LWL39" s="186"/>
      <c r="LWM39" s="186"/>
      <c r="LWN39" s="196"/>
      <c r="LWO39" s="182"/>
      <c r="LWP39" s="183"/>
      <c r="LWQ39" s="184"/>
      <c r="LWR39" s="186"/>
      <c r="LWS39" s="189"/>
      <c r="LWT39" s="186"/>
      <c r="LWU39" s="186"/>
      <c r="LWV39" s="186"/>
      <c r="LWW39" s="188"/>
      <c r="LWX39" s="186"/>
      <c r="LWY39" s="186"/>
      <c r="LWZ39" s="196"/>
      <c r="LXA39" s="182"/>
      <c r="LXB39" s="183"/>
      <c r="LXC39" s="184"/>
      <c r="LXD39" s="186"/>
      <c r="LXE39" s="189"/>
      <c r="LXF39" s="186"/>
      <c r="LXG39" s="186"/>
      <c r="LXH39" s="186"/>
      <c r="LXI39" s="188"/>
      <c r="LXJ39" s="186"/>
      <c r="LXK39" s="186"/>
      <c r="LXL39" s="196"/>
      <c r="LXM39" s="182"/>
      <c r="LXN39" s="183"/>
      <c r="LXO39" s="184"/>
      <c r="LXP39" s="186"/>
      <c r="LXQ39" s="189"/>
      <c r="LXR39" s="186"/>
      <c r="LXS39" s="186"/>
      <c r="LXT39" s="186"/>
      <c r="LXU39" s="188"/>
      <c r="LXV39" s="186"/>
      <c r="LXW39" s="186"/>
      <c r="LXX39" s="196"/>
      <c r="LXY39" s="182"/>
      <c r="LXZ39" s="183"/>
      <c r="LYA39" s="184"/>
      <c r="LYB39" s="186"/>
      <c r="LYC39" s="189"/>
      <c r="LYD39" s="186"/>
      <c r="LYE39" s="186"/>
      <c r="LYF39" s="186"/>
      <c r="LYG39" s="188"/>
      <c r="LYH39" s="186"/>
      <c r="LYI39" s="186"/>
      <c r="LYJ39" s="196"/>
      <c r="LYK39" s="182"/>
      <c r="LYL39" s="183"/>
      <c r="LYM39" s="184"/>
      <c r="LYN39" s="186"/>
      <c r="LYO39" s="189"/>
      <c r="LYP39" s="186"/>
      <c r="LYQ39" s="186"/>
      <c r="LYR39" s="186"/>
      <c r="LYS39" s="188"/>
      <c r="LYT39" s="186"/>
      <c r="LYU39" s="186"/>
      <c r="LYV39" s="196"/>
      <c r="LYW39" s="182"/>
      <c r="LYX39" s="183"/>
      <c r="LYY39" s="184"/>
      <c r="LYZ39" s="186"/>
      <c r="LZA39" s="189"/>
      <c r="LZB39" s="186"/>
      <c r="LZC39" s="186"/>
      <c r="LZD39" s="186"/>
      <c r="LZE39" s="188"/>
      <c r="LZF39" s="186"/>
      <c r="LZG39" s="186"/>
      <c r="LZH39" s="196"/>
      <c r="LZI39" s="182"/>
      <c r="LZJ39" s="183"/>
      <c r="LZK39" s="184"/>
      <c r="LZL39" s="186"/>
      <c r="LZM39" s="189"/>
      <c r="LZN39" s="186"/>
      <c r="LZO39" s="186"/>
      <c r="LZP39" s="186"/>
      <c r="LZQ39" s="188"/>
      <c r="LZR39" s="186"/>
      <c r="LZS39" s="186"/>
      <c r="LZT39" s="196"/>
      <c r="LZU39" s="182"/>
      <c r="LZV39" s="183"/>
      <c r="LZW39" s="184"/>
      <c r="LZX39" s="186"/>
      <c r="LZY39" s="189"/>
      <c r="LZZ39" s="186"/>
      <c r="MAA39" s="186"/>
      <c r="MAB39" s="186"/>
      <c r="MAC39" s="188"/>
      <c r="MAD39" s="186"/>
      <c r="MAE39" s="186"/>
      <c r="MAF39" s="196"/>
      <c r="MAG39" s="182"/>
      <c r="MAH39" s="183"/>
      <c r="MAI39" s="184"/>
      <c r="MAJ39" s="186"/>
      <c r="MAK39" s="189"/>
      <c r="MAL39" s="186"/>
      <c r="MAM39" s="186"/>
      <c r="MAN39" s="186"/>
      <c r="MAO39" s="188"/>
      <c r="MAP39" s="186"/>
      <c r="MAQ39" s="186"/>
      <c r="MAR39" s="196"/>
      <c r="MAS39" s="182"/>
      <c r="MAT39" s="183"/>
      <c r="MAU39" s="184"/>
      <c r="MAV39" s="186"/>
      <c r="MAW39" s="189"/>
      <c r="MAX39" s="186"/>
      <c r="MAY39" s="186"/>
      <c r="MAZ39" s="186"/>
      <c r="MBA39" s="188"/>
      <c r="MBB39" s="186"/>
      <c r="MBC39" s="186"/>
      <c r="MBD39" s="196"/>
      <c r="MBE39" s="182"/>
      <c r="MBF39" s="183"/>
      <c r="MBG39" s="184"/>
      <c r="MBH39" s="186"/>
      <c r="MBI39" s="189"/>
      <c r="MBJ39" s="186"/>
      <c r="MBK39" s="186"/>
      <c r="MBL39" s="186"/>
      <c r="MBM39" s="188"/>
      <c r="MBN39" s="186"/>
      <c r="MBO39" s="186"/>
      <c r="MBP39" s="196"/>
      <c r="MBQ39" s="182"/>
      <c r="MBR39" s="183"/>
      <c r="MBS39" s="184"/>
      <c r="MBT39" s="186"/>
      <c r="MBU39" s="189"/>
      <c r="MBV39" s="186"/>
      <c r="MBW39" s="186"/>
      <c r="MBX39" s="186"/>
      <c r="MBY39" s="188"/>
      <c r="MBZ39" s="186"/>
      <c r="MCA39" s="186"/>
      <c r="MCB39" s="196"/>
      <c r="MCC39" s="182"/>
      <c r="MCD39" s="183"/>
      <c r="MCE39" s="184"/>
      <c r="MCF39" s="186"/>
      <c r="MCG39" s="189"/>
      <c r="MCH39" s="186"/>
      <c r="MCI39" s="186"/>
      <c r="MCJ39" s="186"/>
      <c r="MCK39" s="188"/>
      <c r="MCL39" s="186"/>
      <c r="MCM39" s="186"/>
      <c r="MCN39" s="196"/>
      <c r="MCO39" s="182"/>
      <c r="MCP39" s="183"/>
      <c r="MCQ39" s="184"/>
      <c r="MCR39" s="186"/>
      <c r="MCS39" s="189"/>
      <c r="MCT39" s="186"/>
      <c r="MCU39" s="186"/>
      <c r="MCV39" s="186"/>
      <c r="MCW39" s="188"/>
      <c r="MCX39" s="186"/>
      <c r="MCY39" s="186"/>
      <c r="MCZ39" s="196"/>
      <c r="MDA39" s="182"/>
      <c r="MDB39" s="183"/>
      <c r="MDC39" s="184"/>
      <c r="MDD39" s="186"/>
      <c r="MDE39" s="189"/>
      <c r="MDF39" s="186"/>
      <c r="MDG39" s="186"/>
      <c r="MDH39" s="186"/>
      <c r="MDI39" s="188"/>
      <c r="MDJ39" s="186"/>
      <c r="MDK39" s="186"/>
      <c r="MDL39" s="196"/>
      <c r="MDM39" s="182"/>
      <c r="MDN39" s="183"/>
      <c r="MDO39" s="184"/>
      <c r="MDP39" s="186"/>
      <c r="MDQ39" s="189"/>
      <c r="MDR39" s="186"/>
      <c r="MDS39" s="186"/>
      <c r="MDT39" s="186"/>
      <c r="MDU39" s="188"/>
      <c r="MDV39" s="186"/>
      <c r="MDW39" s="186"/>
      <c r="MDX39" s="196"/>
      <c r="MDY39" s="182"/>
      <c r="MDZ39" s="183"/>
      <c r="MEA39" s="184"/>
      <c r="MEB39" s="186"/>
      <c r="MEC39" s="189"/>
      <c r="MED39" s="186"/>
      <c r="MEE39" s="186"/>
      <c r="MEF39" s="186"/>
      <c r="MEG39" s="188"/>
      <c r="MEH39" s="186"/>
      <c r="MEI39" s="186"/>
      <c r="MEJ39" s="196"/>
      <c r="MEK39" s="182"/>
      <c r="MEL39" s="183"/>
      <c r="MEM39" s="184"/>
      <c r="MEN39" s="186"/>
      <c r="MEO39" s="189"/>
      <c r="MEP39" s="186"/>
      <c r="MEQ39" s="186"/>
      <c r="MER39" s="186"/>
      <c r="MES39" s="188"/>
      <c r="MET39" s="186"/>
      <c r="MEU39" s="186"/>
      <c r="MEV39" s="196"/>
      <c r="MEW39" s="182"/>
      <c r="MEX39" s="183"/>
      <c r="MEY39" s="184"/>
      <c r="MEZ39" s="186"/>
      <c r="MFA39" s="189"/>
      <c r="MFB39" s="186"/>
      <c r="MFC39" s="186"/>
      <c r="MFD39" s="186"/>
      <c r="MFE39" s="188"/>
      <c r="MFF39" s="186"/>
      <c r="MFG39" s="186"/>
      <c r="MFH39" s="196"/>
      <c r="MFI39" s="182"/>
      <c r="MFJ39" s="183"/>
      <c r="MFK39" s="184"/>
      <c r="MFL39" s="186"/>
      <c r="MFM39" s="189"/>
      <c r="MFN39" s="186"/>
      <c r="MFO39" s="186"/>
      <c r="MFP39" s="186"/>
      <c r="MFQ39" s="188"/>
      <c r="MFR39" s="186"/>
      <c r="MFS39" s="186"/>
      <c r="MFT39" s="196"/>
      <c r="MFU39" s="182"/>
      <c r="MFV39" s="183"/>
      <c r="MFW39" s="184"/>
      <c r="MFX39" s="186"/>
      <c r="MFY39" s="189"/>
      <c r="MFZ39" s="186"/>
      <c r="MGA39" s="186"/>
      <c r="MGB39" s="186"/>
      <c r="MGC39" s="188"/>
      <c r="MGD39" s="186"/>
      <c r="MGE39" s="186"/>
      <c r="MGF39" s="196"/>
      <c r="MGG39" s="182"/>
      <c r="MGH39" s="183"/>
      <c r="MGI39" s="184"/>
      <c r="MGJ39" s="186"/>
      <c r="MGK39" s="189"/>
      <c r="MGL39" s="186"/>
      <c r="MGM39" s="186"/>
      <c r="MGN39" s="186"/>
      <c r="MGO39" s="188"/>
      <c r="MGP39" s="186"/>
      <c r="MGQ39" s="186"/>
      <c r="MGR39" s="196"/>
      <c r="MGS39" s="182"/>
      <c r="MGT39" s="183"/>
      <c r="MGU39" s="184"/>
      <c r="MGV39" s="186"/>
      <c r="MGW39" s="189"/>
      <c r="MGX39" s="186"/>
      <c r="MGY39" s="186"/>
      <c r="MGZ39" s="186"/>
      <c r="MHA39" s="188"/>
      <c r="MHB39" s="186"/>
      <c r="MHC39" s="186"/>
      <c r="MHD39" s="196"/>
      <c r="MHE39" s="182"/>
      <c r="MHF39" s="183"/>
      <c r="MHG39" s="184"/>
      <c r="MHH39" s="186"/>
      <c r="MHI39" s="189"/>
      <c r="MHJ39" s="186"/>
      <c r="MHK39" s="186"/>
      <c r="MHL39" s="186"/>
      <c r="MHM39" s="188"/>
      <c r="MHN39" s="186"/>
      <c r="MHO39" s="186"/>
      <c r="MHP39" s="196"/>
      <c r="MHQ39" s="182"/>
      <c r="MHR39" s="183"/>
      <c r="MHS39" s="184"/>
      <c r="MHT39" s="186"/>
      <c r="MHU39" s="189"/>
      <c r="MHV39" s="186"/>
      <c r="MHW39" s="186"/>
      <c r="MHX39" s="186"/>
      <c r="MHY39" s="188"/>
      <c r="MHZ39" s="186"/>
      <c r="MIA39" s="186"/>
      <c r="MIB39" s="196"/>
      <c r="MIC39" s="182"/>
      <c r="MID39" s="183"/>
      <c r="MIE39" s="184"/>
      <c r="MIF39" s="186"/>
      <c r="MIG39" s="189"/>
      <c r="MIH39" s="186"/>
      <c r="MII39" s="186"/>
      <c r="MIJ39" s="186"/>
      <c r="MIK39" s="188"/>
      <c r="MIL39" s="186"/>
      <c r="MIM39" s="186"/>
      <c r="MIN39" s="196"/>
      <c r="MIO39" s="182"/>
      <c r="MIP39" s="183"/>
      <c r="MIQ39" s="184"/>
      <c r="MIR39" s="186"/>
      <c r="MIS39" s="189"/>
      <c r="MIT39" s="186"/>
      <c r="MIU39" s="186"/>
      <c r="MIV39" s="186"/>
      <c r="MIW39" s="188"/>
      <c r="MIX39" s="186"/>
      <c r="MIY39" s="186"/>
      <c r="MIZ39" s="196"/>
      <c r="MJA39" s="182"/>
      <c r="MJB39" s="183"/>
      <c r="MJC39" s="184"/>
      <c r="MJD39" s="186"/>
      <c r="MJE39" s="189"/>
      <c r="MJF39" s="186"/>
      <c r="MJG39" s="186"/>
      <c r="MJH39" s="186"/>
      <c r="MJI39" s="188"/>
      <c r="MJJ39" s="186"/>
      <c r="MJK39" s="186"/>
      <c r="MJL39" s="196"/>
      <c r="MJM39" s="182"/>
      <c r="MJN39" s="183"/>
      <c r="MJO39" s="184"/>
      <c r="MJP39" s="186"/>
      <c r="MJQ39" s="189"/>
      <c r="MJR39" s="186"/>
      <c r="MJS39" s="186"/>
      <c r="MJT39" s="186"/>
      <c r="MJU39" s="188"/>
      <c r="MJV39" s="186"/>
      <c r="MJW39" s="186"/>
      <c r="MJX39" s="196"/>
      <c r="MJY39" s="182"/>
      <c r="MJZ39" s="183"/>
      <c r="MKA39" s="184"/>
      <c r="MKB39" s="186"/>
      <c r="MKC39" s="189"/>
      <c r="MKD39" s="186"/>
      <c r="MKE39" s="186"/>
      <c r="MKF39" s="186"/>
      <c r="MKG39" s="188"/>
      <c r="MKH39" s="186"/>
      <c r="MKI39" s="186"/>
      <c r="MKJ39" s="196"/>
      <c r="MKK39" s="182"/>
      <c r="MKL39" s="183"/>
      <c r="MKM39" s="184"/>
      <c r="MKN39" s="186"/>
      <c r="MKO39" s="189"/>
      <c r="MKP39" s="186"/>
      <c r="MKQ39" s="186"/>
      <c r="MKR39" s="186"/>
      <c r="MKS39" s="188"/>
      <c r="MKT39" s="186"/>
      <c r="MKU39" s="186"/>
      <c r="MKV39" s="196"/>
      <c r="MKW39" s="182"/>
      <c r="MKX39" s="183"/>
      <c r="MKY39" s="184"/>
      <c r="MKZ39" s="186"/>
      <c r="MLA39" s="189"/>
      <c r="MLB39" s="186"/>
      <c r="MLC39" s="186"/>
      <c r="MLD39" s="186"/>
      <c r="MLE39" s="188"/>
      <c r="MLF39" s="186"/>
      <c r="MLG39" s="186"/>
      <c r="MLH39" s="196"/>
      <c r="MLI39" s="182"/>
      <c r="MLJ39" s="183"/>
      <c r="MLK39" s="184"/>
      <c r="MLL39" s="186"/>
      <c r="MLM39" s="189"/>
      <c r="MLN39" s="186"/>
      <c r="MLO39" s="186"/>
      <c r="MLP39" s="186"/>
      <c r="MLQ39" s="188"/>
      <c r="MLR39" s="186"/>
      <c r="MLS39" s="186"/>
      <c r="MLT39" s="196"/>
      <c r="MLU39" s="182"/>
      <c r="MLV39" s="183"/>
      <c r="MLW39" s="184"/>
      <c r="MLX39" s="186"/>
      <c r="MLY39" s="189"/>
      <c r="MLZ39" s="186"/>
      <c r="MMA39" s="186"/>
      <c r="MMB39" s="186"/>
      <c r="MMC39" s="188"/>
      <c r="MMD39" s="186"/>
      <c r="MME39" s="186"/>
      <c r="MMF39" s="196"/>
      <c r="MMG39" s="182"/>
      <c r="MMH39" s="183"/>
      <c r="MMI39" s="184"/>
      <c r="MMJ39" s="186"/>
      <c r="MMK39" s="189"/>
      <c r="MML39" s="186"/>
      <c r="MMM39" s="186"/>
      <c r="MMN39" s="186"/>
      <c r="MMO39" s="188"/>
      <c r="MMP39" s="186"/>
      <c r="MMQ39" s="186"/>
      <c r="MMR39" s="196"/>
      <c r="MMS39" s="182"/>
      <c r="MMT39" s="183"/>
      <c r="MMU39" s="184"/>
      <c r="MMV39" s="186"/>
      <c r="MMW39" s="189"/>
      <c r="MMX39" s="186"/>
      <c r="MMY39" s="186"/>
      <c r="MMZ39" s="186"/>
      <c r="MNA39" s="188"/>
      <c r="MNB39" s="186"/>
      <c r="MNC39" s="186"/>
      <c r="MND39" s="196"/>
      <c r="MNE39" s="182"/>
      <c r="MNF39" s="183"/>
      <c r="MNG39" s="184"/>
      <c r="MNH39" s="186"/>
      <c r="MNI39" s="189"/>
      <c r="MNJ39" s="186"/>
      <c r="MNK39" s="186"/>
      <c r="MNL39" s="186"/>
      <c r="MNM39" s="188"/>
      <c r="MNN39" s="186"/>
      <c r="MNO39" s="186"/>
      <c r="MNP39" s="196"/>
      <c r="MNQ39" s="182"/>
      <c r="MNR39" s="183"/>
      <c r="MNS39" s="184"/>
      <c r="MNT39" s="186"/>
      <c r="MNU39" s="189"/>
      <c r="MNV39" s="186"/>
      <c r="MNW39" s="186"/>
      <c r="MNX39" s="186"/>
      <c r="MNY39" s="188"/>
      <c r="MNZ39" s="186"/>
      <c r="MOA39" s="186"/>
      <c r="MOB39" s="196"/>
      <c r="MOC39" s="182"/>
      <c r="MOD39" s="183"/>
      <c r="MOE39" s="184"/>
      <c r="MOF39" s="186"/>
      <c r="MOG39" s="189"/>
      <c r="MOH39" s="186"/>
      <c r="MOI39" s="186"/>
      <c r="MOJ39" s="186"/>
      <c r="MOK39" s="188"/>
      <c r="MOL39" s="186"/>
      <c r="MOM39" s="186"/>
      <c r="MON39" s="196"/>
      <c r="MOO39" s="182"/>
      <c r="MOP39" s="183"/>
      <c r="MOQ39" s="184"/>
      <c r="MOR39" s="186"/>
      <c r="MOS39" s="189"/>
      <c r="MOT39" s="186"/>
      <c r="MOU39" s="186"/>
      <c r="MOV39" s="186"/>
      <c r="MOW39" s="188"/>
      <c r="MOX39" s="186"/>
      <c r="MOY39" s="186"/>
      <c r="MOZ39" s="196"/>
      <c r="MPA39" s="182"/>
      <c r="MPB39" s="183"/>
      <c r="MPC39" s="184"/>
      <c r="MPD39" s="186"/>
      <c r="MPE39" s="189"/>
      <c r="MPF39" s="186"/>
      <c r="MPG39" s="186"/>
      <c r="MPH39" s="186"/>
      <c r="MPI39" s="188"/>
      <c r="MPJ39" s="186"/>
      <c r="MPK39" s="186"/>
      <c r="MPL39" s="196"/>
      <c r="MPM39" s="182"/>
      <c r="MPN39" s="183"/>
      <c r="MPO39" s="184"/>
      <c r="MPP39" s="186"/>
      <c r="MPQ39" s="189"/>
      <c r="MPR39" s="186"/>
      <c r="MPS39" s="186"/>
      <c r="MPT39" s="186"/>
      <c r="MPU39" s="188"/>
      <c r="MPV39" s="186"/>
      <c r="MPW39" s="186"/>
      <c r="MPX39" s="196"/>
      <c r="MPY39" s="182"/>
      <c r="MPZ39" s="183"/>
      <c r="MQA39" s="184"/>
      <c r="MQB39" s="186"/>
      <c r="MQC39" s="189"/>
      <c r="MQD39" s="186"/>
      <c r="MQE39" s="186"/>
      <c r="MQF39" s="186"/>
      <c r="MQG39" s="188"/>
      <c r="MQH39" s="186"/>
      <c r="MQI39" s="186"/>
      <c r="MQJ39" s="196"/>
      <c r="MQK39" s="182"/>
      <c r="MQL39" s="183"/>
      <c r="MQM39" s="184"/>
      <c r="MQN39" s="186"/>
      <c r="MQO39" s="189"/>
      <c r="MQP39" s="186"/>
      <c r="MQQ39" s="186"/>
      <c r="MQR39" s="186"/>
      <c r="MQS39" s="188"/>
      <c r="MQT39" s="186"/>
      <c r="MQU39" s="186"/>
      <c r="MQV39" s="196"/>
      <c r="MQW39" s="182"/>
      <c r="MQX39" s="183"/>
      <c r="MQY39" s="184"/>
      <c r="MQZ39" s="186"/>
      <c r="MRA39" s="189"/>
      <c r="MRB39" s="186"/>
      <c r="MRC39" s="186"/>
      <c r="MRD39" s="186"/>
      <c r="MRE39" s="188"/>
      <c r="MRF39" s="186"/>
      <c r="MRG39" s="186"/>
      <c r="MRH39" s="196"/>
      <c r="MRI39" s="182"/>
      <c r="MRJ39" s="183"/>
      <c r="MRK39" s="184"/>
      <c r="MRL39" s="186"/>
      <c r="MRM39" s="189"/>
      <c r="MRN39" s="186"/>
      <c r="MRO39" s="186"/>
      <c r="MRP39" s="186"/>
      <c r="MRQ39" s="188"/>
      <c r="MRR39" s="186"/>
      <c r="MRS39" s="186"/>
      <c r="MRT39" s="196"/>
      <c r="MRU39" s="182"/>
      <c r="MRV39" s="183"/>
      <c r="MRW39" s="184"/>
      <c r="MRX39" s="186"/>
      <c r="MRY39" s="189"/>
      <c r="MRZ39" s="186"/>
      <c r="MSA39" s="186"/>
      <c r="MSB39" s="186"/>
      <c r="MSC39" s="188"/>
      <c r="MSD39" s="186"/>
      <c r="MSE39" s="186"/>
      <c r="MSF39" s="196"/>
      <c r="MSG39" s="182"/>
      <c r="MSH39" s="183"/>
      <c r="MSI39" s="184"/>
      <c r="MSJ39" s="186"/>
      <c r="MSK39" s="189"/>
      <c r="MSL39" s="186"/>
      <c r="MSM39" s="186"/>
      <c r="MSN39" s="186"/>
      <c r="MSO39" s="188"/>
      <c r="MSP39" s="186"/>
      <c r="MSQ39" s="186"/>
      <c r="MSR39" s="196"/>
      <c r="MSS39" s="182"/>
      <c r="MST39" s="183"/>
      <c r="MSU39" s="184"/>
      <c r="MSV39" s="186"/>
      <c r="MSW39" s="189"/>
      <c r="MSX39" s="186"/>
      <c r="MSY39" s="186"/>
      <c r="MSZ39" s="186"/>
      <c r="MTA39" s="188"/>
      <c r="MTB39" s="186"/>
      <c r="MTC39" s="186"/>
      <c r="MTD39" s="196"/>
      <c r="MTE39" s="182"/>
      <c r="MTF39" s="183"/>
      <c r="MTG39" s="184"/>
      <c r="MTH39" s="186"/>
      <c r="MTI39" s="189"/>
      <c r="MTJ39" s="186"/>
      <c r="MTK39" s="186"/>
      <c r="MTL39" s="186"/>
      <c r="MTM39" s="188"/>
      <c r="MTN39" s="186"/>
      <c r="MTO39" s="186"/>
      <c r="MTP39" s="196"/>
      <c r="MTQ39" s="182"/>
      <c r="MTR39" s="183"/>
      <c r="MTS39" s="184"/>
      <c r="MTT39" s="186"/>
      <c r="MTU39" s="189"/>
      <c r="MTV39" s="186"/>
      <c r="MTW39" s="186"/>
      <c r="MTX39" s="186"/>
      <c r="MTY39" s="188"/>
      <c r="MTZ39" s="186"/>
      <c r="MUA39" s="186"/>
      <c r="MUB39" s="196"/>
      <c r="MUC39" s="182"/>
      <c r="MUD39" s="183"/>
      <c r="MUE39" s="184"/>
      <c r="MUF39" s="186"/>
      <c r="MUG39" s="189"/>
      <c r="MUH39" s="186"/>
      <c r="MUI39" s="186"/>
      <c r="MUJ39" s="186"/>
      <c r="MUK39" s="188"/>
      <c r="MUL39" s="186"/>
      <c r="MUM39" s="186"/>
      <c r="MUN39" s="196"/>
      <c r="MUO39" s="182"/>
      <c r="MUP39" s="183"/>
      <c r="MUQ39" s="184"/>
      <c r="MUR39" s="186"/>
      <c r="MUS39" s="189"/>
      <c r="MUT39" s="186"/>
      <c r="MUU39" s="186"/>
      <c r="MUV39" s="186"/>
      <c r="MUW39" s="188"/>
      <c r="MUX39" s="186"/>
      <c r="MUY39" s="186"/>
      <c r="MUZ39" s="196"/>
      <c r="MVA39" s="182"/>
      <c r="MVB39" s="183"/>
      <c r="MVC39" s="184"/>
      <c r="MVD39" s="186"/>
      <c r="MVE39" s="189"/>
      <c r="MVF39" s="186"/>
      <c r="MVG39" s="186"/>
      <c r="MVH39" s="186"/>
      <c r="MVI39" s="188"/>
      <c r="MVJ39" s="186"/>
      <c r="MVK39" s="186"/>
      <c r="MVL39" s="196"/>
      <c r="MVM39" s="182"/>
      <c r="MVN39" s="183"/>
      <c r="MVO39" s="184"/>
      <c r="MVP39" s="186"/>
      <c r="MVQ39" s="189"/>
      <c r="MVR39" s="186"/>
      <c r="MVS39" s="186"/>
      <c r="MVT39" s="186"/>
      <c r="MVU39" s="188"/>
      <c r="MVV39" s="186"/>
      <c r="MVW39" s="186"/>
      <c r="MVX39" s="196"/>
      <c r="MVY39" s="182"/>
      <c r="MVZ39" s="183"/>
      <c r="MWA39" s="184"/>
      <c r="MWB39" s="186"/>
      <c r="MWC39" s="189"/>
      <c r="MWD39" s="186"/>
      <c r="MWE39" s="186"/>
      <c r="MWF39" s="186"/>
      <c r="MWG39" s="188"/>
      <c r="MWH39" s="186"/>
      <c r="MWI39" s="186"/>
      <c r="MWJ39" s="196"/>
      <c r="MWK39" s="182"/>
      <c r="MWL39" s="183"/>
      <c r="MWM39" s="184"/>
      <c r="MWN39" s="186"/>
      <c r="MWO39" s="189"/>
      <c r="MWP39" s="186"/>
      <c r="MWQ39" s="186"/>
      <c r="MWR39" s="186"/>
      <c r="MWS39" s="188"/>
      <c r="MWT39" s="186"/>
      <c r="MWU39" s="186"/>
      <c r="MWV39" s="196"/>
      <c r="MWW39" s="182"/>
      <c r="MWX39" s="183"/>
      <c r="MWY39" s="184"/>
      <c r="MWZ39" s="186"/>
      <c r="MXA39" s="189"/>
      <c r="MXB39" s="186"/>
      <c r="MXC39" s="186"/>
      <c r="MXD39" s="186"/>
      <c r="MXE39" s="188"/>
      <c r="MXF39" s="186"/>
      <c r="MXG39" s="186"/>
      <c r="MXH39" s="196"/>
      <c r="MXI39" s="182"/>
      <c r="MXJ39" s="183"/>
      <c r="MXK39" s="184"/>
      <c r="MXL39" s="186"/>
      <c r="MXM39" s="189"/>
      <c r="MXN39" s="186"/>
      <c r="MXO39" s="186"/>
      <c r="MXP39" s="186"/>
      <c r="MXQ39" s="188"/>
      <c r="MXR39" s="186"/>
      <c r="MXS39" s="186"/>
      <c r="MXT39" s="196"/>
      <c r="MXU39" s="182"/>
      <c r="MXV39" s="183"/>
      <c r="MXW39" s="184"/>
      <c r="MXX39" s="186"/>
      <c r="MXY39" s="189"/>
      <c r="MXZ39" s="186"/>
      <c r="MYA39" s="186"/>
      <c r="MYB39" s="186"/>
      <c r="MYC39" s="188"/>
      <c r="MYD39" s="186"/>
      <c r="MYE39" s="186"/>
      <c r="MYF39" s="196"/>
      <c r="MYG39" s="182"/>
      <c r="MYH39" s="183"/>
      <c r="MYI39" s="184"/>
      <c r="MYJ39" s="186"/>
      <c r="MYK39" s="189"/>
      <c r="MYL39" s="186"/>
      <c r="MYM39" s="186"/>
      <c r="MYN39" s="186"/>
      <c r="MYO39" s="188"/>
      <c r="MYP39" s="186"/>
      <c r="MYQ39" s="186"/>
      <c r="MYR39" s="196"/>
      <c r="MYS39" s="182"/>
      <c r="MYT39" s="183"/>
      <c r="MYU39" s="184"/>
      <c r="MYV39" s="186"/>
      <c r="MYW39" s="189"/>
      <c r="MYX39" s="186"/>
      <c r="MYY39" s="186"/>
      <c r="MYZ39" s="186"/>
      <c r="MZA39" s="188"/>
      <c r="MZB39" s="186"/>
      <c r="MZC39" s="186"/>
      <c r="MZD39" s="196"/>
      <c r="MZE39" s="182"/>
      <c r="MZF39" s="183"/>
      <c r="MZG39" s="184"/>
      <c r="MZH39" s="186"/>
      <c r="MZI39" s="189"/>
      <c r="MZJ39" s="186"/>
      <c r="MZK39" s="186"/>
      <c r="MZL39" s="186"/>
      <c r="MZM39" s="188"/>
      <c r="MZN39" s="186"/>
      <c r="MZO39" s="186"/>
      <c r="MZP39" s="196"/>
      <c r="MZQ39" s="182"/>
      <c r="MZR39" s="183"/>
      <c r="MZS39" s="184"/>
      <c r="MZT39" s="186"/>
      <c r="MZU39" s="189"/>
      <c r="MZV39" s="186"/>
      <c r="MZW39" s="186"/>
      <c r="MZX39" s="186"/>
      <c r="MZY39" s="188"/>
      <c r="MZZ39" s="186"/>
      <c r="NAA39" s="186"/>
      <c r="NAB39" s="196"/>
      <c r="NAC39" s="182"/>
      <c r="NAD39" s="183"/>
      <c r="NAE39" s="184"/>
      <c r="NAF39" s="186"/>
      <c r="NAG39" s="189"/>
      <c r="NAH39" s="186"/>
      <c r="NAI39" s="186"/>
      <c r="NAJ39" s="186"/>
      <c r="NAK39" s="188"/>
      <c r="NAL39" s="186"/>
      <c r="NAM39" s="186"/>
      <c r="NAN39" s="196"/>
      <c r="NAO39" s="182"/>
      <c r="NAP39" s="183"/>
      <c r="NAQ39" s="184"/>
      <c r="NAR39" s="186"/>
      <c r="NAS39" s="189"/>
      <c r="NAT39" s="186"/>
      <c r="NAU39" s="186"/>
      <c r="NAV39" s="186"/>
      <c r="NAW39" s="188"/>
      <c r="NAX39" s="186"/>
      <c r="NAY39" s="186"/>
      <c r="NAZ39" s="196"/>
      <c r="NBA39" s="182"/>
      <c r="NBB39" s="183"/>
      <c r="NBC39" s="184"/>
      <c r="NBD39" s="186"/>
      <c r="NBE39" s="189"/>
      <c r="NBF39" s="186"/>
      <c r="NBG39" s="186"/>
      <c r="NBH39" s="186"/>
      <c r="NBI39" s="188"/>
      <c r="NBJ39" s="186"/>
      <c r="NBK39" s="186"/>
      <c r="NBL39" s="196"/>
      <c r="NBM39" s="182"/>
      <c r="NBN39" s="183"/>
      <c r="NBO39" s="184"/>
      <c r="NBP39" s="186"/>
      <c r="NBQ39" s="189"/>
      <c r="NBR39" s="186"/>
      <c r="NBS39" s="186"/>
      <c r="NBT39" s="186"/>
      <c r="NBU39" s="188"/>
      <c r="NBV39" s="186"/>
      <c r="NBW39" s="186"/>
      <c r="NBX39" s="196"/>
      <c r="NBY39" s="182"/>
      <c r="NBZ39" s="183"/>
      <c r="NCA39" s="184"/>
      <c r="NCB39" s="186"/>
      <c r="NCC39" s="189"/>
      <c r="NCD39" s="186"/>
      <c r="NCE39" s="186"/>
      <c r="NCF39" s="186"/>
      <c r="NCG39" s="188"/>
      <c r="NCH39" s="186"/>
      <c r="NCI39" s="186"/>
      <c r="NCJ39" s="196"/>
      <c r="NCK39" s="182"/>
      <c r="NCL39" s="183"/>
      <c r="NCM39" s="184"/>
      <c r="NCN39" s="186"/>
      <c r="NCO39" s="189"/>
      <c r="NCP39" s="186"/>
      <c r="NCQ39" s="186"/>
      <c r="NCR39" s="186"/>
      <c r="NCS39" s="188"/>
      <c r="NCT39" s="186"/>
      <c r="NCU39" s="186"/>
      <c r="NCV39" s="196"/>
      <c r="NCW39" s="182"/>
      <c r="NCX39" s="183"/>
      <c r="NCY39" s="184"/>
      <c r="NCZ39" s="186"/>
      <c r="NDA39" s="189"/>
      <c r="NDB39" s="186"/>
      <c r="NDC39" s="186"/>
      <c r="NDD39" s="186"/>
      <c r="NDE39" s="188"/>
      <c r="NDF39" s="186"/>
      <c r="NDG39" s="186"/>
      <c r="NDH39" s="196"/>
      <c r="NDI39" s="182"/>
      <c r="NDJ39" s="183"/>
      <c r="NDK39" s="184"/>
      <c r="NDL39" s="186"/>
      <c r="NDM39" s="189"/>
      <c r="NDN39" s="186"/>
      <c r="NDO39" s="186"/>
      <c r="NDP39" s="186"/>
      <c r="NDQ39" s="188"/>
      <c r="NDR39" s="186"/>
      <c r="NDS39" s="186"/>
      <c r="NDT39" s="196"/>
      <c r="NDU39" s="182"/>
      <c r="NDV39" s="183"/>
      <c r="NDW39" s="184"/>
      <c r="NDX39" s="186"/>
      <c r="NDY39" s="189"/>
      <c r="NDZ39" s="186"/>
      <c r="NEA39" s="186"/>
      <c r="NEB39" s="186"/>
      <c r="NEC39" s="188"/>
      <c r="NED39" s="186"/>
      <c r="NEE39" s="186"/>
      <c r="NEF39" s="196"/>
      <c r="NEG39" s="182"/>
      <c r="NEH39" s="183"/>
      <c r="NEI39" s="184"/>
      <c r="NEJ39" s="186"/>
      <c r="NEK39" s="189"/>
      <c r="NEL39" s="186"/>
      <c r="NEM39" s="186"/>
      <c r="NEN39" s="186"/>
      <c r="NEO39" s="188"/>
      <c r="NEP39" s="186"/>
      <c r="NEQ39" s="186"/>
      <c r="NER39" s="196"/>
      <c r="NES39" s="182"/>
      <c r="NET39" s="183"/>
      <c r="NEU39" s="184"/>
      <c r="NEV39" s="186"/>
      <c r="NEW39" s="189"/>
      <c r="NEX39" s="186"/>
      <c r="NEY39" s="186"/>
      <c r="NEZ39" s="186"/>
      <c r="NFA39" s="188"/>
      <c r="NFB39" s="186"/>
      <c r="NFC39" s="186"/>
      <c r="NFD39" s="196"/>
      <c r="NFE39" s="182"/>
      <c r="NFF39" s="183"/>
      <c r="NFG39" s="184"/>
      <c r="NFH39" s="186"/>
      <c r="NFI39" s="189"/>
      <c r="NFJ39" s="186"/>
      <c r="NFK39" s="186"/>
      <c r="NFL39" s="186"/>
      <c r="NFM39" s="188"/>
      <c r="NFN39" s="186"/>
      <c r="NFO39" s="186"/>
      <c r="NFP39" s="196"/>
      <c r="NFQ39" s="182"/>
      <c r="NFR39" s="183"/>
      <c r="NFS39" s="184"/>
      <c r="NFT39" s="186"/>
      <c r="NFU39" s="189"/>
      <c r="NFV39" s="186"/>
      <c r="NFW39" s="186"/>
      <c r="NFX39" s="186"/>
      <c r="NFY39" s="188"/>
      <c r="NFZ39" s="186"/>
      <c r="NGA39" s="186"/>
      <c r="NGB39" s="196"/>
      <c r="NGC39" s="182"/>
      <c r="NGD39" s="183"/>
      <c r="NGE39" s="184"/>
      <c r="NGF39" s="186"/>
      <c r="NGG39" s="189"/>
      <c r="NGH39" s="186"/>
      <c r="NGI39" s="186"/>
      <c r="NGJ39" s="186"/>
      <c r="NGK39" s="188"/>
      <c r="NGL39" s="186"/>
      <c r="NGM39" s="186"/>
      <c r="NGN39" s="196"/>
      <c r="NGO39" s="182"/>
      <c r="NGP39" s="183"/>
      <c r="NGQ39" s="184"/>
      <c r="NGR39" s="186"/>
      <c r="NGS39" s="189"/>
      <c r="NGT39" s="186"/>
      <c r="NGU39" s="186"/>
      <c r="NGV39" s="186"/>
      <c r="NGW39" s="188"/>
      <c r="NGX39" s="186"/>
      <c r="NGY39" s="186"/>
      <c r="NGZ39" s="196"/>
      <c r="NHA39" s="182"/>
      <c r="NHB39" s="183"/>
      <c r="NHC39" s="184"/>
      <c r="NHD39" s="186"/>
      <c r="NHE39" s="189"/>
      <c r="NHF39" s="186"/>
      <c r="NHG39" s="186"/>
      <c r="NHH39" s="186"/>
      <c r="NHI39" s="188"/>
      <c r="NHJ39" s="186"/>
      <c r="NHK39" s="186"/>
      <c r="NHL39" s="196"/>
      <c r="NHM39" s="182"/>
      <c r="NHN39" s="183"/>
      <c r="NHO39" s="184"/>
      <c r="NHP39" s="186"/>
      <c r="NHQ39" s="189"/>
      <c r="NHR39" s="186"/>
      <c r="NHS39" s="186"/>
      <c r="NHT39" s="186"/>
      <c r="NHU39" s="188"/>
      <c r="NHV39" s="186"/>
      <c r="NHW39" s="186"/>
      <c r="NHX39" s="196"/>
      <c r="NHY39" s="182"/>
      <c r="NHZ39" s="183"/>
      <c r="NIA39" s="184"/>
      <c r="NIB39" s="186"/>
      <c r="NIC39" s="189"/>
      <c r="NID39" s="186"/>
      <c r="NIE39" s="186"/>
      <c r="NIF39" s="186"/>
      <c r="NIG39" s="188"/>
      <c r="NIH39" s="186"/>
      <c r="NII39" s="186"/>
      <c r="NIJ39" s="196"/>
      <c r="NIK39" s="182"/>
      <c r="NIL39" s="183"/>
      <c r="NIM39" s="184"/>
      <c r="NIN39" s="186"/>
      <c r="NIO39" s="189"/>
      <c r="NIP39" s="186"/>
      <c r="NIQ39" s="186"/>
      <c r="NIR39" s="186"/>
      <c r="NIS39" s="188"/>
      <c r="NIT39" s="186"/>
      <c r="NIU39" s="186"/>
      <c r="NIV39" s="196"/>
      <c r="NIW39" s="182"/>
      <c r="NIX39" s="183"/>
      <c r="NIY39" s="184"/>
      <c r="NIZ39" s="186"/>
      <c r="NJA39" s="189"/>
      <c r="NJB39" s="186"/>
      <c r="NJC39" s="186"/>
      <c r="NJD39" s="186"/>
      <c r="NJE39" s="188"/>
      <c r="NJF39" s="186"/>
      <c r="NJG39" s="186"/>
      <c r="NJH39" s="196"/>
      <c r="NJI39" s="182"/>
      <c r="NJJ39" s="183"/>
      <c r="NJK39" s="184"/>
      <c r="NJL39" s="186"/>
      <c r="NJM39" s="189"/>
      <c r="NJN39" s="186"/>
      <c r="NJO39" s="186"/>
      <c r="NJP39" s="186"/>
      <c r="NJQ39" s="188"/>
      <c r="NJR39" s="186"/>
      <c r="NJS39" s="186"/>
      <c r="NJT39" s="196"/>
      <c r="NJU39" s="182"/>
      <c r="NJV39" s="183"/>
      <c r="NJW39" s="184"/>
      <c r="NJX39" s="186"/>
      <c r="NJY39" s="189"/>
      <c r="NJZ39" s="186"/>
      <c r="NKA39" s="186"/>
      <c r="NKB39" s="186"/>
      <c r="NKC39" s="188"/>
      <c r="NKD39" s="186"/>
      <c r="NKE39" s="186"/>
      <c r="NKF39" s="196"/>
      <c r="NKG39" s="182"/>
      <c r="NKH39" s="183"/>
      <c r="NKI39" s="184"/>
      <c r="NKJ39" s="186"/>
      <c r="NKK39" s="189"/>
      <c r="NKL39" s="186"/>
      <c r="NKM39" s="186"/>
      <c r="NKN39" s="186"/>
      <c r="NKO39" s="188"/>
      <c r="NKP39" s="186"/>
      <c r="NKQ39" s="186"/>
      <c r="NKR39" s="196"/>
      <c r="NKS39" s="182"/>
      <c r="NKT39" s="183"/>
      <c r="NKU39" s="184"/>
      <c r="NKV39" s="186"/>
      <c r="NKW39" s="189"/>
      <c r="NKX39" s="186"/>
      <c r="NKY39" s="186"/>
      <c r="NKZ39" s="186"/>
      <c r="NLA39" s="188"/>
      <c r="NLB39" s="186"/>
      <c r="NLC39" s="186"/>
      <c r="NLD39" s="196"/>
      <c r="NLE39" s="182"/>
      <c r="NLF39" s="183"/>
      <c r="NLG39" s="184"/>
      <c r="NLH39" s="186"/>
      <c r="NLI39" s="189"/>
      <c r="NLJ39" s="186"/>
      <c r="NLK39" s="186"/>
      <c r="NLL39" s="186"/>
      <c r="NLM39" s="188"/>
      <c r="NLN39" s="186"/>
      <c r="NLO39" s="186"/>
      <c r="NLP39" s="196"/>
      <c r="NLQ39" s="182"/>
      <c r="NLR39" s="183"/>
      <c r="NLS39" s="184"/>
      <c r="NLT39" s="186"/>
      <c r="NLU39" s="189"/>
      <c r="NLV39" s="186"/>
      <c r="NLW39" s="186"/>
      <c r="NLX39" s="186"/>
      <c r="NLY39" s="188"/>
      <c r="NLZ39" s="186"/>
      <c r="NMA39" s="186"/>
      <c r="NMB39" s="196"/>
      <c r="NMC39" s="182"/>
      <c r="NMD39" s="183"/>
      <c r="NME39" s="184"/>
      <c r="NMF39" s="186"/>
      <c r="NMG39" s="189"/>
      <c r="NMH39" s="186"/>
      <c r="NMI39" s="186"/>
      <c r="NMJ39" s="186"/>
      <c r="NMK39" s="188"/>
      <c r="NML39" s="186"/>
      <c r="NMM39" s="186"/>
      <c r="NMN39" s="196"/>
      <c r="NMO39" s="182"/>
      <c r="NMP39" s="183"/>
      <c r="NMQ39" s="184"/>
      <c r="NMR39" s="186"/>
      <c r="NMS39" s="189"/>
      <c r="NMT39" s="186"/>
      <c r="NMU39" s="186"/>
      <c r="NMV39" s="186"/>
      <c r="NMW39" s="188"/>
      <c r="NMX39" s="186"/>
      <c r="NMY39" s="186"/>
      <c r="NMZ39" s="196"/>
      <c r="NNA39" s="182"/>
      <c r="NNB39" s="183"/>
      <c r="NNC39" s="184"/>
      <c r="NND39" s="186"/>
      <c r="NNE39" s="189"/>
      <c r="NNF39" s="186"/>
      <c r="NNG39" s="186"/>
      <c r="NNH39" s="186"/>
      <c r="NNI39" s="188"/>
      <c r="NNJ39" s="186"/>
      <c r="NNK39" s="186"/>
      <c r="NNL39" s="196"/>
      <c r="NNM39" s="182"/>
      <c r="NNN39" s="183"/>
      <c r="NNO39" s="184"/>
      <c r="NNP39" s="186"/>
      <c r="NNQ39" s="189"/>
      <c r="NNR39" s="186"/>
      <c r="NNS39" s="186"/>
      <c r="NNT39" s="186"/>
      <c r="NNU39" s="188"/>
      <c r="NNV39" s="186"/>
      <c r="NNW39" s="186"/>
      <c r="NNX39" s="196"/>
      <c r="NNY39" s="182"/>
      <c r="NNZ39" s="183"/>
      <c r="NOA39" s="184"/>
      <c r="NOB39" s="186"/>
      <c r="NOC39" s="189"/>
      <c r="NOD39" s="186"/>
      <c r="NOE39" s="186"/>
      <c r="NOF39" s="186"/>
      <c r="NOG39" s="188"/>
      <c r="NOH39" s="186"/>
      <c r="NOI39" s="186"/>
      <c r="NOJ39" s="196"/>
      <c r="NOK39" s="182"/>
      <c r="NOL39" s="183"/>
      <c r="NOM39" s="184"/>
      <c r="NON39" s="186"/>
      <c r="NOO39" s="189"/>
      <c r="NOP39" s="186"/>
      <c r="NOQ39" s="186"/>
      <c r="NOR39" s="186"/>
      <c r="NOS39" s="188"/>
      <c r="NOT39" s="186"/>
      <c r="NOU39" s="186"/>
      <c r="NOV39" s="196"/>
      <c r="NOW39" s="182"/>
      <c r="NOX39" s="183"/>
      <c r="NOY39" s="184"/>
      <c r="NOZ39" s="186"/>
      <c r="NPA39" s="189"/>
      <c r="NPB39" s="186"/>
      <c r="NPC39" s="186"/>
      <c r="NPD39" s="186"/>
      <c r="NPE39" s="188"/>
      <c r="NPF39" s="186"/>
      <c r="NPG39" s="186"/>
      <c r="NPH39" s="196"/>
      <c r="NPI39" s="182"/>
      <c r="NPJ39" s="183"/>
      <c r="NPK39" s="184"/>
      <c r="NPL39" s="186"/>
      <c r="NPM39" s="189"/>
      <c r="NPN39" s="186"/>
      <c r="NPO39" s="186"/>
      <c r="NPP39" s="186"/>
      <c r="NPQ39" s="188"/>
      <c r="NPR39" s="186"/>
      <c r="NPS39" s="186"/>
      <c r="NPT39" s="196"/>
      <c r="NPU39" s="182"/>
      <c r="NPV39" s="183"/>
      <c r="NPW39" s="184"/>
      <c r="NPX39" s="186"/>
      <c r="NPY39" s="189"/>
      <c r="NPZ39" s="186"/>
      <c r="NQA39" s="186"/>
      <c r="NQB39" s="186"/>
      <c r="NQC39" s="188"/>
      <c r="NQD39" s="186"/>
      <c r="NQE39" s="186"/>
      <c r="NQF39" s="196"/>
      <c r="NQG39" s="182"/>
      <c r="NQH39" s="183"/>
      <c r="NQI39" s="184"/>
      <c r="NQJ39" s="186"/>
      <c r="NQK39" s="189"/>
      <c r="NQL39" s="186"/>
      <c r="NQM39" s="186"/>
      <c r="NQN39" s="186"/>
      <c r="NQO39" s="188"/>
      <c r="NQP39" s="186"/>
      <c r="NQQ39" s="186"/>
      <c r="NQR39" s="196"/>
      <c r="NQS39" s="182"/>
      <c r="NQT39" s="183"/>
      <c r="NQU39" s="184"/>
      <c r="NQV39" s="186"/>
      <c r="NQW39" s="189"/>
      <c r="NQX39" s="186"/>
      <c r="NQY39" s="186"/>
      <c r="NQZ39" s="186"/>
      <c r="NRA39" s="188"/>
      <c r="NRB39" s="186"/>
      <c r="NRC39" s="186"/>
      <c r="NRD39" s="196"/>
      <c r="NRE39" s="182"/>
      <c r="NRF39" s="183"/>
      <c r="NRG39" s="184"/>
      <c r="NRH39" s="186"/>
      <c r="NRI39" s="189"/>
      <c r="NRJ39" s="186"/>
      <c r="NRK39" s="186"/>
      <c r="NRL39" s="186"/>
      <c r="NRM39" s="188"/>
      <c r="NRN39" s="186"/>
      <c r="NRO39" s="186"/>
      <c r="NRP39" s="196"/>
      <c r="NRQ39" s="182"/>
      <c r="NRR39" s="183"/>
      <c r="NRS39" s="184"/>
      <c r="NRT39" s="186"/>
      <c r="NRU39" s="189"/>
      <c r="NRV39" s="186"/>
      <c r="NRW39" s="186"/>
      <c r="NRX39" s="186"/>
      <c r="NRY39" s="188"/>
      <c r="NRZ39" s="186"/>
      <c r="NSA39" s="186"/>
      <c r="NSB39" s="196"/>
      <c r="NSC39" s="182"/>
      <c r="NSD39" s="183"/>
      <c r="NSE39" s="184"/>
      <c r="NSF39" s="186"/>
      <c r="NSG39" s="189"/>
      <c r="NSH39" s="186"/>
      <c r="NSI39" s="186"/>
      <c r="NSJ39" s="186"/>
      <c r="NSK39" s="188"/>
      <c r="NSL39" s="186"/>
      <c r="NSM39" s="186"/>
      <c r="NSN39" s="196"/>
      <c r="NSO39" s="182"/>
      <c r="NSP39" s="183"/>
      <c r="NSQ39" s="184"/>
      <c r="NSR39" s="186"/>
      <c r="NSS39" s="189"/>
      <c r="NST39" s="186"/>
      <c r="NSU39" s="186"/>
      <c r="NSV39" s="186"/>
      <c r="NSW39" s="188"/>
      <c r="NSX39" s="186"/>
      <c r="NSY39" s="186"/>
      <c r="NSZ39" s="196"/>
      <c r="NTA39" s="182"/>
      <c r="NTB39" s="183"/>
      <c r="NTC39" s="184"/>
      <c r="NTD39" s="186"/>
      <c r="NTE39" s="189"/>
      <c r="NTF39" s="186"/>
      <c r="NTG39" s="186"/>
      <c r="NTH39" s="186"/>
      <c r="NTI39" s="188"/>
      <c r="NTJ39" s="186"/>
      <c r="NTK39" s="186"/>
      <c r="NTL39" s="196"/>
      <c r="NTM39" s="182"/>
      <c r="NTN39" s="183"/>
      <c r="NTO39" s="184"/>
      <c r="NTP39" s="186"/>
      <c r="NTQ39" s="189"/>
      <c r="NTR39" s="186"/>
      <c r="NTS39" s="186"/>
      <c r="NTT39" s="186"/>
      <c r="NTU39" s="188"/>
      <c r="NTV39" s="186"/>
      <c r="NTW39" s="186"/>
      <c r="NTX39" s="196"/>
      <c r="NTY39" s="182"/>
      <c r="NTZ39" s="183"/>
      <c r="NUA39" s="184"/>
      <c r="NUB39" s="186"/>
      <c r="NUC39" s="189"/>
      <c r="NUD39" s="186"/>
      <c r="NUE39" s="186"/>
      <c r="NUF39" s="186"/>
      <c r="NUG39" s="188"/>
      <c r="NUH39" s="186"/>
      <c r="NUI39" s="186"/>
      <c r="NUJ39" s="196"/>
      <c r="NUK39" s="182"/>
      <c r="NUL39" s="183"/>
      <c r="NUM39" s="184"/>
      <c r="NUN39" s="186"/>
      <c r="NUO39" s="189"/>
      <c r="NUP39" s="186"/>
      <c r="NUQ39" s="186"/>
      <c r="NUR39" s="186"/>
      <c r="NUS39" s="188"/>
      <c r="NUT39" s="186"/>
      <c r="NUU39" s="186"/>
      <c r="NUV39" s="196"/>
      <c r="NUW39" s="182"/>
      <c r="NUX39" s="183"/>
      <c r="NUY39" s="184"/>
      <c r="NUZ39" s="186"/>
      <c r="NVA39" s="189"/>
      <c r="NVB39" s="186"/>
      <c r="NVC39" s="186"/>
      <c r="NVD39" s="186"/>
      <c r="NVE39" s="188"/>
      <c r="NVF39" s="186"/>
      <c r="NVG39" s="186"/>
      <c r="NVH39" s="196"/>
      <c r="NVI39" s="182"/>
      <c r="NVJ39" s="183"/>
      <c r="NVK39" s="184"/>
      <c r="NVL39" s="186"/>
      <c r="NVM39" s="189"/>
      <c r="NVN39" s="186"/>
      <c r="NVO39" s="186"/>
      <c r="NVP39" s="186"/>
      <c r="NVQ39" s="188"/>
      <c r="NVR39" s="186"/>
      <c r="NVS39" s="186"/>
      <c r="NVT39" s="196"/>
      <c r="NVU39" s="182"/>
      <c r="NVV39" s="183"/>
      <c r="NVW39" s="184"/>
      <c r="NVX39" s="186"/>
      <c r="NVY39" s="189"/>
      <c r="NVZ39" s="186"/>
      <c r="NWA39" s="186"/>
      <c r="NWB39" s="186"/>
      <c r="NWC39" s="188"/>
      <c r="NWD39" s="186"/>
      <c r="NWE39" s="186"/>
      <c r="NWF39" s="196"/>
      <c r="NWG39" s="182"/>
      <c r="NWH39" s="183"/>
      <c r="NWI39" s="184"/>
      <c r="NWJ39" s="186"/>
      <c r="NWK39" s="189"/>
      <c r="NWL39" s="186"/>
      <c r="NWM39" s="186"/>
      <c r="NWN39" s="186"/>
      <c r="NWO39" s="188"/>
      <c r="NWP39" s="186"/>
      <c r="NWQ39" s="186"/>
      <c r="NWR39" s="196"/>
      <c r="NWS39" s="182"/>
      <c r="NWT39" s="183"/>
      <c r="NWU39" s="184"/>
      <c r="NWV39" s="186"/>
      <c r="NWW39" s="189"/>
      <c r="NWX39" s="186"/>
      <c r="NWY39" s="186"/>
      <c r="NWZ39" s="186"/>
      <c r="NXA39" s="188"/>
      <c r="NXB39" s="186"/>
      <c r="NXC39" s="186"/>
      <c r="NXD39" s="196"/>
      <c r="NXE39" s="182"/>
      <c r="NXF39" s="183"/>
      <c r="NXG39" s="184"/>
      <c r="NXH39" s="186"/>
      <c r="NXI39" s="189"/>
      <c r="NXJ39" s="186"/>
      <c r="NXK39" s="186"/>
      <c r="NXL39" s="186"/>
      <c r="NXM39" s="188"/>
      <c r="NXN39" s="186"/>
      <c r="NXO39" s="186"/>
      <c r="NXP39" s="196"/>
      <c r="NXQ39" s="182"/>
      <c r="NXR39" s="183"/>
      <c r="NXS39" s="184"/>
      <c r="NXT39" s="186"/>
      <c r="NXU39" s="189"/>
      <c r="NXV39" s="186"/>
      <c r="NXW39" s="186"/>
      <c r="NXX39" s="186"/>
      <c r="NXY39" s="188"/>
      <c r="NXZ39" s="186"/>
      <c r="NYA39" s="186"/>
      <c r="NYB39" s="196"/>
      <c r="NYC39" s="182"/>
      <c r="NYD39" s="183"/>
      <c r="NYE39" s="184"/>
      <c r="NYF39" s="186"/>
      <c r="NYG39" s="189"/>
      <c r="NYH39" s="186"/>
      <c r="NYI39" s="186"/>
      <c r="NYJ39" s="186"/>
      <c r="NYK39" s="188"/>
      <c r="NYL39" s="186"/>
      <c r="NYM39" s="186"/>
      <c r="NYN39" s="196"/>
      <c r="NYO39" s="182"/>
      <c r="NYP39" s="183"/>
      <c r="NYQ39" s="184"/>
      <c r="NYR39" s="186"/>
      <c r="NYS39" s="189"/>
      <c r="NYT39" s="186"/>
      <c r="NYU39" s="186"/>
      <c r="NYV39" s="186"/>
      <c r="NYW39" s="188"/>
      <c r="NYX39" s="186"/>
      <c r="NYY39" s="186"/>
      <c r="NYZ39" s="196"/>
      <c r="NZA39" s="182"/>
      <c r="NZB39" s="183"/>
      <c r="NZC39" s="184"/>
      <c r="NZD39" s="186"/>
      <c r="NZE39" s="189"/>
      <c r="NZF39" s="186"/>
      <c r="NZG39" s="186"/>
      <c r="NZH39" s="186"/>
      <c r="NZI39" s="188"/>
      <c r="NZJ39" s="186"/>
      <c r="NZK39" s="186"/>
      <c r="NZL39" s="196"/>
      <c r="NZM39" s="182"/>
      <c r="NZN39" s="183"/>
      <c r="NZO39" s="184"/>
      <c r="NZP39" s="186"/>
      <c r="NZQ39" s="189"/>
      <c r="NZR39" s="186"/>
      <c r="NZS39" s="186"/>
      <c r="NZT39" s="186"/>
      <c r="NZU39" s="188"/>
      <c r="NZV39" s="186"/>
      <c r="NZW39" s="186"/>
      <c r="NZX39" s="196"/>
      <c r="NZY39" s="182"/>
      <c r="NZZ39" s="183"/>
      <c r="OAA39" s="184"/>
      <c r="OAB39" s="186"/>
      <c r="OAC39" s="189"/>
      <c r="OAD39" s="186"/>
      <c r="OAE39" s="186"/>
      <c r="OAF39" s="186"/>
      <c r="OAG39" s="188"/>
      <c r="OAH39" s="186"/>
      <c r="OAI39" s="186"/>
      <c r="OAJ39" s="196"/>
      <c r="OAK39" s="182"/>
      <c r="OAL39" s="183"/>
      <c r="OAM39" s="184"/>
      <c r="OAN39" s="186"/>
      <c r="OAO39" s="189"/>
      <c r="OAP39" s="186"/>
      <c r="OAQ39" s="186"/>
      <c r="OAR39" s="186"/>
      <c r="OAS39" s="188"/>
      <c r="OAT39" s="186"/>
      <c r="OAU39" s="186"/>
      <c r="OAV39" s="196"/>
      <c r="OAW39" s="182"/>
      <c r="OAX39" s="183"/>
      <c r="OAY39" s="184"/>
      <c r="OAZ39" s="186"/>
      <c r="OBA39" s="189"/>
      <c r="OBB39" s="186"/>
      <c r="OBC39" s="186"/>
      <c r="OBD39" s="186"/>
      <c r="OBE39" s="188"/>
      <c r="OBF39" s="186"/>
      <c r="OBG39" s="186"/>
      <c r="OBH39" s="196"/>
      <c r="OBI39" s="182"/>
      <c r="OBJ39" s="183"/>
      <c r="OBK39" s="184"/>
      <c r="OBL39" s="186"/>
      <c r="OBM39" s="189"/>
      <c r="OBN39" s="186"/>
      <c r="OBO39" s="186"/>
      <c r="OBP39" s="186"/>
      <c r="OBQ39" s="188"/>
      <c r="OBR39" s="186"/>
      <c r="OBS39" s="186"/>
      <c r="OBT39" s="196"/>
      <c r="OBU39" s="182"/>
      <c r="OBV39" s="183"/>
      <c r="OBW39" s="184"/>
      <c r="OBX39" s="186"/>
      <c r="OBY39" s="189"/>
      <c r="OBZ39" s="186"/>
      <c r="OCA39" s="186"/>
      <c r="OCB39" s="186"/>
      <c r="OCC39" s="188"/>
      <c r="OCD39" s="186"/>
      <c r="OCE39" s="186"/>
      <c r="OCF39" s="196"/>
      <c r="OCG39" s="182"/>
      <c r="OCH39" s="183"/>
      <c r="OCI39" s="184"/>
      <c r="OCJ39" s="186"/>
      <c r="OCK39" s="189"/>
      <c r="OCL39" s="186"/>
      <c r="OCM39" s="186"/>
      <c r="OCN39" s="186"/>
      <c r="OCO39" s="188"/>
      <c r="OCP39" s="186"/>
      <c r="OCQ39" s="186"/>
      <c r="OCR39" s="196"/>
      <c r="OCS39" s="182"/>
      <c r="OCT39" s="183"/>
      <c r="OCU39" s="184"/>
      <c r="OCV39" s="186"/>
      <c r="OCW39" s="189"/>
      <c r="OCX39" s="186"/>
      <c r="OCY39" s="186"/>
      <c r="OCZ39" s="186"/>
      <c r="ODA39" s="188"/>
      <c r="ODB39" s="186"/>
      <c r="ODC39" s="186"/>
      <c r="ODD39" s="196"/>
      <c r="ODE39" s="182"/>
      <c r="ODF39" s="183"/>
      <c r="ODG39" s="184"/>
      <c r="ODH39" s="186"/>
      <c r="ODI39" s="189"/>
      <c r="ODJ39" s="186"/>
      <c r="ODK39" s="186"/>
      <c r="ODL39" s="186"/>
      <c r="ODM39" s="188"/>
      <c r="ODN39" s="186"/>
      <c r="ODO39" s="186"/>
      <c r="ODP39" s="196"/>
      <c r="ODQ39" s="182"/>
      <c r="ODR39" s="183"/>
      <c r="ODS39" s="184"/>
      <c r="ODT39" s="186"/>
      <c r="ODU39" s="189"/>
      <c r="ODV39" s="186"/>
      <c r="ODW39" s="186"/>
      <c r="ODX39" s="186"/>
      <c r="ODY39" s="188"/>
      <c r="ODZ39" s="186"/>
      <c r="OEA39" s="186"/>
      <c r="OEB39" s="196"/>
      <c r="OEC39" s="182"/>
      <c r="OED39" s="183"/>
      <c r="OEE39" s="184"/>
      <c r="OEF39" s="186"/>
      <c r="OEG39" s="189"/>
      <c r="OEH39" s="186"/>
      <c r="OEI39" s="186"/>
      <c r="OEJ39" s="186"/>
      <c r="OEK39" s="188"/>
      <c r="OEL39" s="186"/>
      <c r="OEM39" s="186"/>
      <c r="OEN39" s="196"/>
      <c r="OEO39" s="182"/>
      <c r="OEP39" s="183"/>
      <c r="OEQ39" s="184"/>
      <c r="OER39" s="186"/>
      <c r="OES39" s="189"/>
      <c r="OET39" s="186"/>
      <c r="OEU39" s="186"/>
      <c r="OEV39" s="186"/>
      <c r="OEW39" s="188"/>
      <c r="OEX39" s="186"/>
      <c r="OEY39" s="186"/>
      <c r="OEZ39" s="196"/>
      <c r="OFA39" s="182"/>
      <c r="OFB39" s="183"/>
      <c r="OFC39" s="184"/>
      <c r="OFD39" s="186"/>
      <c r="OFE39" s="189"/>
      <c r="OFF39" s="186"/>
      <c r="OFG39" s="186"/>
      <c r="OFH39" s="186"/>
      <c r="OFI39" s="188"/>
      <c r="OFJ39" s="186"/>
      <c r="OFK39" s="186"/>
      <c r="OFL39" s="196"/>
      <c r="OFM39" s="182"/>
      <c r="OFN39" s="183"/>
      <c r="OFO39" s="184"/>
      <c r="OFP39" s="186"/>
      <c r="OFQ39" s="189"/>
      <c r="OFR39" s="186"/>
      <c r="OFS39" s="186"/>
      <c r="OFT39" s="186"/>
      <c r="OFU39" s="188"/>
      <c r="OFV39" s="186"/>
      <c r="OFW39" s="186"/>
      <c r="OFX39" s="196"/>
      <c r="OFY39" s="182"/>
      <c r="OFZ39" s="183"/>
      <c r="OGA39" s="184"/>
      <c r="OGB39" s="186"/>
      <c r="OGC39" s="189"/>
      <c r="OGD39" s="186"/>
      <c r="OGE39" s="186"/>
      <c r="OGF39" s="186"/>
      <c r="OGG39" s="188"/>
      <c r="OGH39" s="186"/>
      <c r="OGI39" s="186"/>
      <c r="OGJ39" s="196"/>
      <c r="OGK39" s="182"/>
      <c r="OGL39" s="183"/>
      <c r="OGM39" s="184"/>
      <c r="OGN39" s="186"/>
      <c r="OGO39" s="189"/>
      <c r="OGP39" s="186"/>
      <c r="OGQ39" s="186"/>
      <c r="OGR39" s="186"/>
      <c r="OGS39" s="188"/>
      <c r="OGT39" s="186"/>
      <c r="OGU39" s="186"/>
      <c r="OGV39" s="196"/>
      <c r="OGW39" s="182"/>
      <c r="OGX39" s="183"/>
      <c r="OGY39" s="184"/>
      <c r="OGZ39" s="186"/>
      <c r="OHA39" s="189"/>
      <c r="OHB39" s="186"/>
      <c r="OHC39" s="186"/>
      <c r="OHD39" s="186"/>
      <c r="OHE39" s="188"/>
      <c r="OHF39" s="186"/>
      <c r="OHG39" s="186"/>
      <c r="OHH39" s="196"/>
      <c r="OHI39" s="182"/>
      <c r="OHJ39" s="183"/>
      <c r="OHK39" s="184"/>
      <c r="OHL39" s="186"/>
      <c r="OHM39" s="189"/>
      <c r="OHN39" s="186"/>
      <c r="OHO39" s="186"/>
      <c r="OHP39" s="186"/>
      <c r="OHQ39" s="188"/>
      <c r="OHR39" s="186"/>
      <c r="OHS39" s="186"/>
      <c r="OHT39" s="196"/>
      <c r="OHU39" s="182"/>
      <c r="OHV39" s="183"/>
      <c r="OHW39" s="184"/>
      <c r="OHX39" s="186"/>
      <c r="OHY39" s="189"/>
      <c r="OHZ39" s="186"/>
      <c r="OIA39" s="186"/>
      <c r="OIB39" s="186"/>
      <c r="OIC39" s="188"/>
      <c r="OID39" s="186"/>
      <c r="OIE39" s="186"/>
      <c r="OIF39" s="196"/>
      <c r="OIG39" s="182"/>
      <c r="OIH39" s="183"/>
      <c r="OII39" s="184"/>
      <c r="OIJ39" s="186"/>
      <c r="OIK39" s="189"/>
      <c r="OIL39" s="186"/>
      <c r="OIM39" s="186"/>
      <c r="OIN39" s="186"/>
      <c r="OIO39" s="188"/>
      <c r="OIP39" s="186"/>
      <c r="OIQ39" s="186"/>
      <c r="OIR39" s="196"/>
      <c r="OIS39" s="182"/>
      <c r="OIT39" s="183"/>
      <c r="OIU39" s="184"/>
      <c r="OIV39" s="186"/>
      <c r="OIW39" s="189"/>
      <c r="OIX39" s="186"/>
      <c r="OIY39" s="186"/>
      <c r="OIZ39" s="186"/>
      <c r="OJA39" s="188"/>
      <c r="OJB39" s="186"/>
      <c r="OJC39" s="186"/>
      <c r="OJD39" s="196"/>
      <c r="OJE39" s="182"/>
      <c r="OJF39" s="183"/>
      <c r="OJG39" s="184"/>
      <c r="OJH39" s="186"/>
      <c r="OJI39" s="189"/>
      <c r="OJJ39" s="186"/>
      <c r="OJK39" s="186"/>
      <c r="OJL39" s="186"/>
      <c r="OJM39" s="188"/>
      <c r="OJN39" s="186"/>
      <c r="OJO39" s="186"/>
      <c r="OJP39" s="196"/>
      <c r="OJQ39" s="182"/>
      <c r="OJR39" s="183"/>
      <c r="OJS39" s="184"/>
      <c r="OJT39" s="186"/>
      <c r="OJU39" s="189"/>
      <c r="OJV39" s="186"/>
      <c r="OJW39" s="186"/>
      <c r="OJX39" s="186"/>
      <c r="OJY39" s="188"/>
      <c r="OJZ39" s="186"/>
      <c r="OKA39" s="186"/>
      <c r="OKB39" s="196"/>
      <c r="OKC39" s="182"/>
      <c r="OKD39" s="183"/>
      <c r="OKE39" s="184"/>
      <c r="OKF39" s="186"/>
      <c r="OKG39" s="189"/>
      <c r="OKH39" s="186"/>
      <c r="OKI39" s="186"/>
      <c r="OKJ39" s="186"/>
      <c r="OKK39" s="188"/>
      <c r="OKL39" s="186"/>
      <c r="OKM39" s="186"/>
      <c r="OKN39" s="196"/>
      <c r="OKO39" s="182"/>
      <c r="OKP39" s="183"/>
      <c r="OKQ39" s="184"/>
      <c r="OKR39" s="186"/>
      <c r="OKS39" s="189"/>
      <c r="OKT39" s="186"/>
      <c r="OKU39" s="186"/>
      <c r="OKV39" s="186"/>
      <c r="OKW39" s="188"/>
      <c r="OKX39" s="186"/>
      <c r="OKY39" s="186"/>
      <c r="OKZ39" s="196"/>
      <c r="OLA39" s="182"/>
      <c r="OLB39" s="183"/>
      <c r="OLC39" s="184"/>
      <c r="OLD39" s="186"/>
      <c r="OLE39" s="189"/>
      <c r="OLF39" s="186"/>
      <c r="OLG39" s="186"/>
      <c r="OLH39" s="186"/>
      <c r="OLI39" s="188"/>
      <c r="OLJ39" s="186"/>
      <c r="OLK39" s="186"/>
      <c r="OLL39" s="196"/>
      <c r="OLM39" s="182"/>
      <c r="OLN39" s="183"/>
      <c r="OLO39" s="184"/>
      <c r="OLP39" s="186"/>
      <c r="OLQ39" s="189"/>
      <c r="OLR39" s="186"/>
      <c r="OLS39" s="186"/>
      <c r="OLT39" s="186"/>
      <c r="OLU39" s="188"/>
      <c r="OLV39" s="186"/>
      <c r="OLW39" s="186"/>
      <c r="OLX39" s="196"/>
      <c r="OLY39" s="182"/>
      <c r="OLZ39" s="183"/>
      <c r="OMA39" s="184"/>
      <c r="OMB39" s="186"/>
      <c r="OMC39" s="189"/>
      <c r="OMD39" s="186"/>
      <c r="OME39" s="186"/>
      <c r="OMF39" s="186"/>
      <c r="OMG39" s="188"/>
      <c r="OMH39" s="186"/>
      <c r="OMI39" s="186"/>
      <c r="OMJ39" s="196"/>
      <c r="OMK39" s="182"/>
      <c r="OML39" s="183"/>
      <c r="OMM39" s="184"/>
      <c r="OMN39" s="186"/>
      <c r="OMO39" s="189"/>
      <c r="OMP39" s="186"/>
      <c r="OMQ39" s="186"/>
      <c r="OMR39" s="186"/>
      <c r="OMS39" s="188"/>
      <c r="OMT39" s="186"/>
      <c r="OMU39" s="186"/>
      <c r="OMV39" s="196"/>
      <c r="OMW39" s="182"/>
      <c r="OMX39" s="183"/>
      <c r="OMY39" s="184"/>
      <c r="OMZ39" s="186"/>
      <c r="ONA39" s="189"/>
      <c r="ONB39" s="186"/>
      <c r="ONC39" s="186"/>
      <c r="OND39" s="186"/>
      <c r="ONE39" s="188"/>
      <c r="ONF39" s="186"/>
      <c r="ONG39" s="186"/>
      <c r="ONH39" s="196"/>
      <c r="ONI39" s="182"/>
      <c r="ONJ39" s="183"/>
      <c r="ONK39" s="184"/>
      <c r="ONL39" s="186"/>
      <c r="ONM39" s="189"/>
      <c r="ONN39" s="186"/>
      <c r="ONO39" s="186"/>
      <c r="ONP39" s="186"/>
      <c r="ONQ39" s="188"/>
      <c r="ONR39" s="186"/>
      <c r="ONS39" s="186"/>
      <c r="ONT39" s="196"/>
      <c r="ONU39" s="182"/>
      <c r="ONV39" s="183"/>
      <c r="ONW39" s="184"/>
      <c r="ONX39" s="186"/>
      <c r="ONY39" s="189"/>
      <c r="ONZ39" s="186"/>
      <c r="OOA39" s="186"/>
      <c r="OOB39" s="186"/>
      <c r="OOC39" s="188"/>
      <c r="OOD39" s="186"/>
      <c r="OOE39" s="186"/>
      <c r="OOF39" s="196"/>
      <c r="OOG39" s="182"/>
      <c r="OOH39" s="183"/>
      <c r="OOI39" s="184"/>
      <c r="OOJ39" s="186"/>
      <c r="OOK39" s="189"/>
      <c r="OOL39" s="186"/>
      <c r="OOM39" s="186"/>
      <c r="OON39" s="186"/>
      <c r="OOO39" s="188"/>
      <c r="OOP39" s="186"/>
      <c r="OOQ39" s="186"/>
      <c r="OOR39" s="196"/>
      <c r="OOS39" s="182"/>
      <c r="OOT39" s="183"/>
      <c r="OOU39" s="184"/>
      <c r="OOV39" s="186"/>
      <c r="OOW39" s="189"/>
      <c r="OOX39" s="186"/>
      <c r="OOY39" s="186"/>
      <c r="OOZ39" s="186"/>
      <c r="OPA39" s="188"/>
      <c r="OPB39" s="186"/>
      <c r="OPC39" s="186"/>
      <c r="OPD39" s="196"/>
      <c r="OPE39" s="182"/>
      <c r="OPF39" s="183"/>
      <c r="OPG39" s="184"/>
      <c r="OPH39" s="186"/>
      <c r="OPI39" s="189"/>
      <c r="OPJ39" s="186"/>
      <c r="OPK39" s="186"/>
      <c r="OPL39" s="186"/>
      <c r="OPM39" s="188"/>
      <c r="OPN39" s="186"/>
      <c r="OPO39" s="186"/>
      <c r="OPP39" s="196"/>
      <c r="OPQ39" s="182"/>
      <c r="OPR39" s="183"/>
      <c r="OPS39" s="184"/>
      <c r="OPT39" s="186"/>
      <c r="OPU39" s="189"/>
      <c r="OPV39" s="186"/>
      <c r="OPW39" s="186"/>
      <c r="OPX39" s="186"/>
      <c r="OPY39" s="188"/>
      <c r="OPZ39" s="186"/>
      <c r="OQA39" s="186"/>
      <c r="OQB39" s="196"/>
      <c r="OQC39" s="182"/>
      <c r="OQD39" s="183"/>
      <c r="OQE39" s="184"/>
      <c r="OQF39" s="186"/>
      <c r="OQG39" s="189"/>
      <c r="OQH39" s="186"/>
      <c r="OQI39" s="186"/>
      <c r="OQJ39" s="186"/>
      <c r="OQK39" s="188"/>
      <c r="OQL39" s="186"/>
      <c r="OQM39" s="186"/>
      <c r="OQN39" s="196"/>
      <c r="OQO39" s="182"/>
      <c r="OQP39" s="183"/>
      <c r="OQQ39" s="184"/>
      <c r="OQR39" s="186"/>
      <c r="OQS39" s="189"/>
      <c r="OQT39" s="186"/>
      <c r="OQU39" s="186"/>
      <c r="OQV39" s="186"/>
      <c r="OQW39" s="188"/>
      <c r="OQX39" s="186"/>
      <c r="OQY39" s="186"/>
      <c r="OQZ39" s="196"/>
      <c r="ORA39" s="182"/>
      <c r="ORB39" s="183"/>
      <c r="ORC39" s="184"/>
      <c r="ORD39" s="186"/>
      <c r="ORE39" s="189"/>
      <c r="ORF39" s="186"/>
      <c r="ORG39" s="186"/>
      <c r="ORH39" s="186"/>
      <c r="ORI39" s="188"/>
      <c r="ORJ39" s="186"/>
      <c r="ORK39" s="186"/>
      <c r="ORL39" s="196"/>
      <c r="ORM39" s="182"/>
      <c r="ORN39" s="183"/>
      <c r="ORO39" s="184"/>
      <c r="ORP39" s="186"/>
      <c r="ORQ39" s="189"/>
      <c r="ORR39" s="186"/>
      <c r="ORS39" s="186"/>
      <c r="ORT39" s="186"/>
      <c r="ORU39" s="188"/>
      <c r="ORV39" s="186"/>
      <c r="ORW39" s="186"/>
      <c r="ORX39" s="196"/>
      <c r="ORY39" s="182"/>
      <c r="ORZ39" s="183"/>
      <c r="OSA39" s="184"/>
      <c r="OSB39" s="186"/>
      <c r="OSC39" s="189"/>
      <c r="OSD39" s="186"/>
      <c r="OSE39" s="186"/>
      <c r="OSF39" s="186"/>
      <c r="OSG39" s="188"/>
      <c r="OSH39" s="186"/>
      <c r="OSI39" s="186"/>
      <c r="OSJ39" s="196"/>
      <c r="OSK39" s="182"/>
      <c r="OSL39" s="183"/>
      <c r="OSM39" s="184"/>
      <c r="OSN39" s="186"/>
      <c r="OSO39" s="189"/>
      <c r="OSP39" s="186"/>
      <c r="OSQ39" s="186"/>
      <c r="OSR39" s="186"/>
      <c r="OSS39" s="188"/>
      <c r="OST39" s="186"/>
      <c r="OSU39" s="186"/>
      <c r="OSV39" s="196"/>
      <c r="OSW39" s="182"/>
      <c r="OSX39" s="183"/>
      <c r="OSY39" s="184"/>
      <c r="OSZ39" s="186"/>
      <c r="OTA39" s="189"/>
      <c r="OTB39" s="186"/>
      <c r="OTC39" s="186"/>
      <c r="OTD39" s="186"/>
      <c r="OTE39" s="188"/>
      <c r="OTF39" s="186"/>
      <c r="OTG39" s="186"/>
      <c r="OTH39" s="196"/>
      <c r="OTI39" s="182"/>
      <c r="OTJ39" s="183"/>
      <c r="OTK39" s="184"/>
      <c r="OTL39" s="186"/>
      <c r="OTM39" s="189"/>
      <c r="OTN39" s="186"/>
      <c r="OTO39" s="186"/>
      <c r="OTP39" s="186"/>
      <c r="OTQ39" s="188"/>
      <c r="OTR39" s="186"/>
      <c r="OTS39" s="186"/>
      <c r="OTT39" s="196"/>
      <c r="OTU39" s="182"/>
      <c r="OTV39" s="183"/>
      <c r="OTW39" s="184"/>
      <c r="OTX39" s="186"/>
      <c r="OTY39" s="189"/>
      <c r="OTZ39" s="186"/>
      <c r="OUA39" s="186"/>
      <c r="OUB39" s="186"/>
      <c r="OUC39" s="188"/>
      <c r="OUD39" s="186"/>
      <c r="OUE39" s="186"/>
      <c r="OUF39" s="196"/>
      <c r="OUG39" s="182"/>
      <c r="OUH39" s="183"/>
      <c r="OUI39" s="184"/>
      <c r="OUJ39" s="186"/>
      <c r="OUK39" s="189"/>
      <c r="OUL39" s="186"/>
      <c r="OUM39" s="186"/>
      <c r="OUN39" s="186"/>
      <c r="OUO39" s="188"/>
      <c r="OUP39" s="186"/>
      <c r="OUQ39" s="186"/>
      <c r="OUR39" s="196"/>
      <c r="OUS39" s="182"/>
      <c r="OUT39" s="183"/>
      <c r="OUU39" s="184"/>
      <c r="OUV39" s="186"/>
      <c r="OUW39" s="189"/>
      <c r="OUX39" s="186"/>
      <c r="OUY39" s="186"/>
      <c r="OUZ39" s="186"/>
      <c r="OVA39" s="188"/>
      <c r="OVB39" s="186"/>
      <c r="OVC39" s="186"/>
      <c r="OVD39" s="196"/>
      <c r="OVE39" s="182"/>
      <c r="OVF39" s="183"/>
      <c r="OVG39" s="184"/>
      <c r="OVH39" s="186"/>
      <c r="OVI39" s="189"/>
      <c r="OVJ39" s="186"/>
      <c r="OVK39" s="186"/>
      <c r="OVL39" s="186"/>
      <c r="OVM39" s="188"/>
      <c r="OVN39" s="186"/>
      <c r="OVO39" s="186"/>
      <c r="OVP39" s="196"/>
      <c r="OVQ39" s="182"/>
      <c r="OVR39" s="183"/>
      <c r="OVS39" s="184"/>
      <c r="OVT39" s="186"/>
      <c r="OVU39" s="189"/>
      <c r="OVV39" s="186"/>
      <c r="OVW39" s="186"/>
      <c r="OVX39" s="186"/>
      <c r="OVY39" s="188"/>
      <c r="OVZ39" s="186"/>
      <c r="OWA39" s="186"/>
      <c r="OWB39" s="196"/>
      <c r="OWC39" s="182"/>
      <c r="OWD39" s="183"/>
      <c r="OWE39" s="184"/>
      <c r="OWF39" s="186"/>
      <c r="OWG39" s="189"/>
      <c r="OWH39" s="186"/>
      <c r="OWI39" s="186"/>
      <c r="OWJ39" s="186"/>
      <c r="OWK39" s="188"/>
      <c r="OWL39" s="186"/>
      <c r="OWM39" s="186"/>
      <c r="OWN39" s="196"/>
      <c r="OWO39" s="182"/>
      <c r="OWP39" s="183"/>
      <c r="OWQ39" s="184"/>
      <c r="OWR39" s="186"/>
      <c r="OWS39" s="189"/>
      <c r="OWT39" s="186"/>
      <c r="OWU39" s="186"/>
      <c r="OWV39" s="186"/>
      <c r="OWW39" s="188"/>
      <c r="OWX39" s="186"/>
      <c r="OWY39" s="186"/>
      <c r="OWZ39" s="196"/>
      <c r="OXA39" s="182"/>
      <c r="OXB39" s="183"/>
      <c r="OXC39" s="184"/>
      <c r="OXD39" s="186"/>
      <c r="OXE39" s="189"/>
      <c r="OXF39" s="186"/>
      <c r="OXG39" s="186"/>
      <c r="OXH39" s="186"/>
      <c r="OXI39" s="188"/>
      <c r="OXJ39" s="186"/>
      <c r="OXK39" s="186"/>
      <c r="OXL39" s="196"/>
      <c r="OXM39" s="182"/>
      <c r="OXN39" s="183"/>
      <c r="OXO39" s="184"/>
      <c r="OXP39" s="186"/>
      <c r="OXQ39" s="189"/>
      <c r="OXR39" s="186"/>
      <c r="OXS39" s="186"/>
      <c r="OXT39" s="186"/>
      <c r="OXU39" s="188"/>
      <c r="OXV39" s="186"/>
      <c r="OXW39" s="186"/>
      <c r="OXX39" s="196"/>
      <c r="OXY39" s="182"/>
      <c r="OXZ39" s="183"/>
      <c r="OYA39" s="184"/>
      <c r="OYB39" s="186"/>
      <c r="OYC39" s="189"/>
      <c r="OYD39" s="186"/>
      <c r="OYE39" s="186"/>
      <c r="OYF39" s="186"/>
      <c r="OYG39" s="188"/>
      <c r="OYH39" s="186"/>
      <c r="OYI39" s="186"/>
      <c r="OYJ39" s="196"/>
      <c r="OYK39" s="182"/>
      <c r="OYL39" s="183"/>
      <c r="OYM39" s="184"/>
      <c r="OYN39" s="186"/>
      <c r="OYO39" s="189"/>
      <c r="OYP39" s="186"/>
      <c r="OYQ39" s="186"/>
      <c r="OYR39" s="186"/>
      <c r="OYS39" s="188"/>
      <c r="OYT39" s="186"/>
      <c r="OYU39" s="186"/>
      <c r="OYV39" s="196"/>
      <c r="OYW39" s="182"/>
      <c r="OYX39" s="183"/>
      <c r="OYY39" s="184"/>
      <c r="OYZ39" s="186"/>
      <c r="OZA39" s="189"/>
      <c r="OZB39" s="186"/>
      <c r="OZC39" s="186"/>
      <c r="OZD39" s="186"/>
      <c r="OZE39" s="188"/>
      <c r="OZF39" s="186"/>
      <c r="OZG39" s="186"/>
      <c r="OZH39" s="196"/>
      <c r="OZI39" s="182"/>
      <c r="OZJ39" s="183"/>
      <c r="OZK39" s="184"/>
      <c r="OZL39" s="186"/>
      <c r="OZM39" s="189"/>
      <c r="OZN39" s="186"/>
      <c r="OZO39" s="186"/>
      <c r="OZP39" s="186"/>
      <c r="OZQ39" s="188"/>
      <c r="OZR39" s="186"/>
      <c r="OZS39" s="186"/>
      <c r="OZT39" s="196"/>
      <c r="OZU39" s="182"/>
      <c r="OZV39" s="183"/>
      <c r="OZW39" s="184"/>
      <c r="OZX39" s="186"/>
      <c r="OZY39" s="189"/>
      <c r="OZZ39" s="186"/>
      <c r="PAA39" s="186"/>
      <c r="PAB39" s="186"/>
      <c r="PAC39" s="188"/>
      <c r="PAD39" s="186"/>
      <c r="PAE39" s="186"/>
      <c r="PAF39" s="196"/>
      <c r="PAG39" s="182"/>
      <c r="PAH39" s="183"/>
      <c r="PAI39" s="184"/>
      <c r="PAJ39" s="186"/>
      <c r="PAK39" s="189"/>
      <c r="PAL39" s="186"/>
      <c r="PAM39" s="186"/>
      <c r="PAN39" s="186"/>
      <c r="PAO39" s="188"/>
      <c r="PAP39" s="186"/>
      <c r="PAQ39" s="186"/>
      <c r="PAR39" s="196"/>
      <c r="PAS39" s="182"/>
      <c r="PAT39" s="183"/>
      <c r="PAU39" s="184"/>
      <c r="PAV39" s="186"/>
      <c r="PAW39" s="189"/>
      <c r="PAX39" s="186"/>
      <c r="PAY39" s="186"/>
      <c r="PAZ39" s="186"/>
      <c r="PBA39" s="188"/>
      <c r="PBB39" s="186"/>
      <c r="PBC39" s="186"/>
      <c r="PBD39" s="196"/>
      <c r="PBE39" s="182"/>
      <c r="PBF39" s="183"/>
      <c r="PBG39" s="184"/>
      <c r="PBH39" s="186"/>
      <c r="PBI39" s="189"/>
      <c r="PBJ39" s="186"/>
      <c r="PBK39" s="186"/>
      <c r="PBL39" s="186"/>
      <c r="PBM39" s="188"/>
      <c r="PBN39" s="186"/>
      <c r="PBO39" s="186"/>
      <c r="PBP39" s="196"/>
      <c r="PBQ39" s="182"/>
      <c r="PBR39" s="183"/>
      <c r="PBS39" s="184"/>
      <c r="PBT39" s="186"/>
      <c r="PBU39" s="189"/>
      <c r="PBV39" s="186"/>
      <c r="PBW39" s="186"/>
      <c r="PBX39" s="186"/>
      <c r="PBY39" s="188"/>
      <c r="PBZ39" s="186"/>
      <c r="PCA39" s="186"/>
      <c r="PCB39" s="196"/>
      <c r="PCC39" s="182"/>
      <c r="PCD39" s="183"/>
      <c r="PCE39" s="184"/>
      <c r="PCF39" s="186"/>
      <c r="PCG39" s="189"/>
      <c r="PCH39" s="186"/>
      <c r="PCI39" s="186"/>
      <c r="PCJ39" s="186"/>
      <c r="PCK39" s="188"/>
      <c r="PCL39" s="186"/>
      <c r="PCM39" s="186"/>
      <c r="PCN39" s="196"/>
      <c r="PCO39" s="182"/>
      <c r="PCP39" s="183"/>
      <c r="PCQ39" s="184"/>
      <c r="PCR39" s="186"/>
      <c r="PCS39" s="189"/>
      <c r="PCT39" s="186"/>
      <c r="PCU39" s="186"/>
      <c r="PCV39" s="186"/>
      <c r="PCW39" s="188"/>
      <c r="PCX39" s="186"/>
      <c r="PCY39" s="186"/>
      <c r="PCZ39" s="196"/>
      <c r="PDA39" s="182"/>
      <c r="PDB39" s="183"/>
      <c r="PDC39" s="184"/>
      <c r="PDD39" s="186"/>
      <c r="PDE39" s="189"/>
      <c r="PDF39" s="186"/>
      <c r="PDG39" s="186"/>
      <c r="PDH39" s="186"/>
      <c r="PDI39" s="188"/>
      <c r="PDJ39" s="186"/>
      <c r="PDK39" s="186"/>
      <c r="PDL39" s="196"/>
      <c r="PDM39" s="182"/>
      <c r="PDN39" s="183"/>
      <c r="PDO39" s="184"/>
      <c r="PDP39" s="186"/>
      <c r="PDQ39" s="189"/>
      <c r="PDR39" s="186"/>
      <c r="PDS39" s="186"/>
      <c r="PDT39" s="186"/>
      <c r="PDU39" s="188"/>
      <c r="PDV39" s="186"/>
      <c r="PDW39" s="186"/>
      <c r="PDX39" s="196"/>
      <c r="PDY39" s="182"/>
      <c r="PDZ39" s="183"/>
      <c r="PEA39" s="184"/>
      <c r="PEB39" s="186"/>
      <c r="PEC39" s="189"/>
      <c r="PED39" s="186"/>
      <c r="PEE39" s="186"/>
      <c r="PEF39" s="186"/>
      <c r="PEG39" s="188"/>
      <c r="PEH39" s="186"/>
      <c r="PEI39" s="186"/>
      <c r="PEJ39" s="196"/>
      <c r="PEK39" s="182"/>
      <c r="PEL39" s="183"/>
      <c r="PEM39" s="184"/>
      <c r="PEN39" s="186"/>
      <c r="PEO39" s="189"/>
      <c r="PEP39" s="186"/>
      <c r="PEQ39" s="186"/>
      <c r="PER39" s="186"/>
      <c r="PES39" s="188"/>
      <c r="PET39" s="186"/>
      <c r="PEU39" s="186"/>
      <c r="PEV39" s="196"/>
      <c r="PEW39" s="182"/>
      <c r="PEX39" s="183"/>
      <c r="PEY39" s="184"/>
      <c r="PEZ39" s="186"/>
      <c r="PFA39" s="189"/>
      <c r="PFB39" s="186"/>
      <c r="PFC39" s="186"/>
      <c r="PFD39" s="186"/>
      <c r="PFE39" s="188"/>
      <c r="PFF39" s="186"/>
      <c r="PFG39" s="186"/>
      <c r="PFH39" s="196"/>
      <c r="PFI39" s="182"/>
      <c r="PFJ39" s="183"/>
      <c r="PFK39" s="184"/>
      <c r="PFL39" s="186"/>
      <c r="PFM39" s="189"/>
      <c r="PFN39" s="186"/>
      <c r="PFO39" s="186"/>
      <c r="PFP39" s="186"/>
      <c r="PFQ39" s="188"/>
      <c r="PFR39" s="186"/>
      <c r="PFS39" s="186"/>
      <c r="PFT39" s="196"/>
      <c r="PFU39" s="182"/>
      <c r="PFV39" s="183"/>
      <c r="PFW39" s="184"/>
      <c r="PFX39" s="186"/>
      <c r="PFY39" s="189"/>
      <c r="PFZ39" s="186"/>
      <c r="PGA39" s="186"/>
      <c r="PGB39" s="186"/>
      <c r="PGC39" s="188"/>
      <c r="PGD39" s="186"/>
      <c r="PGE39" s="186"/>
      <c r="PGF39" s="196"/>
      <c r="PGG39" s="182"/>
      <c r="PGH39" s="183"/>
      <c r="PGI39" s="184"/>
      <c r="PGJ39" s="186"/>
      <c r="PGK39" s="189"/>
      <c r="PGL39" s="186"/>
      <c r="PGM39" s="186"/>
      <c r="PGN39" s="186"/>
      <c r="PGO39" s="188"/>
      <c r="PGP39" s="186"/>
      <c r="PGQ39" s="186"/>
      <c r="PGR39" s="196"/>
      <c r="PGS39" s="182"/>
      <c r="PGT39" s="183"/>
      <c r="PGU39" s="184"/>
      <c r="PGV39" s="186"/>
      <c r="PGW39" s="189"/>
      <c r="PGX39" s="186"/>
      <c r="PGY39" s="186"/>
      <c r="PGZ39" s="186"/>
      <c r="PHA39" s="188"/>
      <c r="PHB39" s="186"/>
      <c r="PHC39" s="186"/>
      <c r="PHD39" s="196"/>
      <c r="PHE39" s="182"/>
      <c r="PHF39" s="183"/>
      <c r="PHG39" s="184"/>
      <c r="PHH39" s="186"/>
      <c r="PHI39" s="189"/>
      <c r="PHJ39" s="186"/>
      <c r="PHK39" s="186"/>
      <c r="PHL39" s="186"/>
      <c r="PHM39" s="188"/>
      <c r="PHN39" s="186"/>
      <c r="PHO39" s="186"/>
      <c r="PHP39" s="196"/>
      <c r="PHQ39" s="182"/>
      <c r="PHR39" s="183"/>
      <c r="PHS39" s="184"/>
      <c r="PHT39" s="186"/>
      <c r="PHU39" s="189"/>
      <c r="PHV39" s="186"/>
      <c r="PHW39" s="186"/>
      <c r="PHX39" s="186"/>
      <c r="PHY39" s="188"/>
      <c r="PHZ39" s="186"/>
      <c r="PIA39" s="186"/>
      <c r="PIB39" s="196"/>
      <c r="PIC39" s="182"/>
      <c r="PID39" s="183"/>
      <c r="PIE39" s="184"/>
      <c r="PIF39" s="186"/>
      <c r="PIG39" s="189"/>
      <c r="PIH39" s="186"/>
      <c r="PII39" s="186"/>
      <c r="PIJ39" s="186"/>
      <c r="PIK39" s="188"/>
      <c r="PIL39" s="186"/>
      <c r="PIM39" s="186"/>
      <c r="PIN39" s="196"/>
      <c r="PIO39" s="182"/>
      <c r="PIP39" s="183"/>
      <c r="PIQ39" s="184"/>
      <c r="PIR39" s="186"/>
      <c r="PIS39" s="189"/>
      <c r="PIT39" s="186"/>
      <c r="PIU39" s="186"/>
      <c r="PIV39" s="186"/>
      <c r="PIW39" s="188"/>
      <c r="PIX39" s="186"/>
      <c r="PIY39" s="186"/>
      <c r="PIZ39" s="196"/>
      <c r="PJA39" s="182"/>
      <c r="PJB39" s="183"/>
      <c r="PJC39" s="184"/>
      <c r="PJD39" s="186"/>
      <c r="PJE39" s="189"/>
      <c r="PJF39" s="186"/>
      <c r="PJG39" s="186"/>
      <c r="PJH39" s="186"/>
      <c r="PJI39" s="188"/>
      <c r="PJJ39" s="186"/>
      <c r="PJK39" s="186"/>
      <c r="PJL39" s="196"/>
      <c r="PJM39" s="182"/>
      <c r="PJN39" s="183"/>
      <c r="PJO39" s="184"/>
      <c r="PJP39" s="186"/>
      <c r="PJQ39" s="189"/>
      <c r="PJR39" s="186"/>
      <c r="PJS39" s="186"/>
      <c r="PJT39" s="186"/>
      <c r="PJU39" s="188"/>
      <c r="PJV39" s="186"/>
      <c r="PJW39" s="186"/>
      <c r="PJX39" s="196"/>
      <c r="PJY39" s="182"/>
      <c r="PJZ39" s="183"/>
      <c r="PKA39" s="184"/>
      <c r="PKB39" s="186"/>
      <c r="PKC39" s="189"/>
      <c r="PKD39" s="186"/>
      <c r="PKE39" s="186"/>
      <c r="PKF39" s="186"/>
      <c r="PKG39" s="188"/>
      <c r="PKH39" s="186"/>
      <c r="PKI39" s="186"/>
      <c r="PKJ39" s="196"/>
      <c r="PKK39" s="182"/>
      <c r="PKL39" s="183"/>
      <c r="PKM39" s="184"/>
      <c r="PKN39" s="186"/>
      <c r="PKO39" s="189"/>
      <c r="PKP39" s="186"/>
      <c r="PKQ39" s="186"/>
      <c r="PKR39" s="186"/>
      <c r="PKS39" s="188"/>
      <c r="PKT39" s="186"/>
      <c r="PKU39" s="186"/>
      <c r="PKV39" s="196"/>
      <c r="PKW39" s="182"/>
      <c r="PKX39" s="183"/>
      <c r="PKY39" s="184"/>
      <c r="PKZ39" s="186"/>
      <c r="PLA39" s="189"/>
      <c r="PLB39" s="186"/>
      <c r="PLC39" s="186"/>
      <c r="PLD39" s="186"/>
      <c r="PLE39" s="188"/>
      <c r="PLF39" s="186"/>
      <c r="PLG39" s="186"/>
      <c r="PLH39" s="196"/>
      <c r="PLI39" s="182"/>
      <c r="PLJ39" s="183"/>
      <c r="PLK39" s="184"/>
      <c r="PLL39" s="186"/>
      <c r="PLM39" s="189"/>
      <c r="PLN39" s="186"/>
      <c r="PLO39" s="186"/>
      <c r="PLP39" s="186"/>
      <c r="PLQ39" s="188"/>
      <c r="PLR39" s="186"/>
      <c r="PLS39" s="186"/>
      <c r="PLT39" s="196"/>
      <c r="PLU39" s="182"/>
      <c r="PLV39" s="183"/>
      <c r="PLW39" s="184"/>
      <c r="PLX39" s="186"/>
      <c r="PLY39" s="189"/>
      <c r="PLZ39" s="186"/>
      <c r="PMA39" s="186"/>
      <c r="PMB39" s="186"/>
      <c r="PMC39" s="188"/>
      <c r="PMD39" s="186"/>
      <c r="PME39" s="186"/>
      <c r="PMF39" s="196"/>
      <c r="PMG39" s="182"/>
      <c r="PMH39" s="183"/>
      <c r="PMI39" s="184"/>
      <c r="PMJ39" s="186"/>
      <c r="PMK39" s="189"/>
      <c r="PML39" s="186"/>
      <c r="PMM39" s="186"/>
      <c r="PMN39" s="186"/>
      <c r="PMO39" s="188"/>
      <c r="PMP39" s="186"/>
      <c r="PMQ39" s="186"/>
      <c r="PMR39" s="196"/>
      <c r="PMS39" s="182"/>
      <c r="PMT39" s="183"/>
      <c r="PMU39" s="184"/>
      <c r="PMV39" s="186"/>
      <c r="PMW39" s="189"/>
      <c r="PMX39" s="186"/>
      <c r="PMY39" s="186"/>
      <c r="PMZ39" s="186"/>
      <c r="PNA39" s="188"/>
      <c r="PNB39" s="186"/>
      <c r="PNC39" s="186"/>
      <c r="PND39" s="196"/>
      <c r="PNE39" s="182"/>
      <c r="PNF39" s="183"/>
      <c r="PNG39" s="184"/>
      <c r="PNH39" s="186"/>
      <c r="PNI39" s="189"/>
      <c r="PNJ39" s="186"/>
      <c r="PNK39" s="186"/>
      <c r="PNL39" s="186"/>
      <c r="PNM39" s="188"/>
      <c r="PNN39" s="186"/>
      <c r="PNO39" s="186"/>
      <c r="PNP39" s="196"/>
      <c r="PNQ39" s="182"/>
      <c r="PNR39" s="183"/>
      <c r="PNS39" s="184"/>
      <c r="PNT39" s="186"/>
      <c r="PNU39" s="189"/>
      <c r="PNV39" s="186"/>
      <c r="PNW39" s="186"/>
      <c r="PNX39" s="186"/>
      <c r="PNY39" s="188"/>
      <c r="PNZ39" s="186"/>
      <c r="POA39" s="186"/>
      <c r="POB39" s="196"/>
      <c r="POC39" s="182"/>
      <c r="POD39" s="183"/>
      <c r="POE39" s="184"/>
      <c r="POF39" s="186"/>
      <c r="POG39" s="189"/>
      <c r="POH39" s="186"/>
      <c r="POI39" s="186"/>
      <c r="POJ39" s="186"/>
      <c r="POK39" s="188"/>
      <c r="POL39" s="186"/>
      <c r="POM39" s="186"/>
      <c r="PON39" s="196"/>
      <c r="POO39" s="182"/>
      <c r="POP39" s="183"/>
      <c r="POQ39" s="184"/>
      <c r="POR39" s="186"/>
      <c r="POS39" s="189"/>
      <c r="POT39" s="186"/>
      <c r="POU39" s="186"/>
      <c r="POV39" s="186"/>
      <c r="POW39" s="188"/>
      <c r="POX39" s="186"/>
      <c r="POY39" s="186"/>
      <c r="POZ39" s="196"/>
      <c r="PPA39" s="182"/>
      <c r="PPB39" s="183"/>
      <c r="PPC39" s="184"/>
      <c r="PPD39" s="186"/>
      <c r="PPE39" s="189"/>
      <c r="PPF39" s="186"/>
      <c r="PPG39" s="186"/>
      <c r="PPH39" s="186"/>
      <c r="PPI39" s="188"/>
      <c r="PPJ39" s="186"/>
      <c r="PPK39" s="186"/>
      <c r="PPL39" s="196"/>
      <c r="PPM39" s="182"/>
      <c r="PPN39" s="183"/>
      <c r="PPO39" s="184"/>
      <c r="PPP39" s="186"/>
      <c r="PPQ39" s="189"/>
      <c r="PPR39" s="186"/>
      <c r="PPS39" s="186"/>
      <c r="PPT39" s="186"/>
      <c r="PPU39" s="188"/>
      <c r="PPV39" s="186"/>
      <c r="PPW39" s="186"/>
      <c r="PPX39" s="196"/>
      <c r="PPY39" s="182"/>
      <c r="PPZ39" s="183"/>
      <c r="PQA39" s="184"/>
      <c r="PQB39" s="186"/>
      <c r="PQC39" s="189"/>
      <c r="PQD39" s="186"/>
      <c r="PQE39" s="186"/>
      <c r="PQF39" s="186"/>
      <c r="PQG39" s="188"/>
      <c r="PQH39" s="186"/>
      <c r="PQI39" s="186"/>
      <c r="PQJ39" s="196"/>
      <c r="PQK39" s="182"/>
      <c r="PQL39" s="183"/>
      <c r="PQM39" s="184"/>
      <c r="PQN39" s="186"/>
      <c r="PQO39" s="189"/>
      <c r="PQP39" s="186"/>
      <c r="PQQ39" s="186"/>
      <c r="PQR39" s="186"/>
      <c r="PQS39" s="188"/>
      <c r="PQT39" s="186"/>
      <c r="PQU39" s="186"/>
      <c r="PQV39" s="196"/>
      <c r="PQW39" s="182"/>
      <c r="PQX39" s="183"/>
      <c r="PQY39" s="184"/>
      <c r="PQZ39" s="186"/>
      <c r="PRA39" s="189"/>
      <c r="PRB39" s="186"/>
      <c r="PRC39" s="186"/>
      <c r="PRD39" s="186"/>
      <c r="PRE39" s="188"/>
      <c r="PRF39" s="186"/>
      <c r="PRG39" s="186"/>
      <c r="PRH39" s="196"/>
      <c r="PRI39" s="182"/>
      <c r="PRJ39" s="183"/>
      <c r="PRK39" s="184"/>
      <c r="PRL39" s="186"/>
      <c r="PRM39" s="189"/>
      <c r="PRN39" s="186"/>
      <c r="PRO39" s="186"/>
      <c r="PRP39" s="186"/>
      <c r="PRQ39" s="188"/>
      <c r="PRR39" s="186"/>
      <c r="PRS39" s="186"/>
      <c r="PRT39" s="196"/>
      <c r="PRU39" s="182"/>
      <c r="PRV39" s="183"/>
      <c r="PRW39" s="184"/>
      <c r="PRX39" s="186"/>
      <c r="PRY39" s="189"/>
      <c r="PRZ39" s="186"/>
      <c r="PSA39" s="186"/>
      <c r="PSB39" s="186"/>
      <c r="PSC39" s="188"/>
      <c r="PSD39" s="186"/>
      <c r="PSE39" s="186"/>
      <c r="PSF39" s="196"/>
      <c r="PSG39" s="182"/>
      <c r="PSH39" s="183"/>
      <c r="PSI39" s="184"/>
      <c r="PSJ39" s="186"/>
      <c r="PSK39" s="189"/>
      <c r="PSL39" s="186"/>
      <c r="PSM39" s="186"/>
      <c r="PSN39" s="186"/>
      <c r="PSO39" s="188"/>
      <c r="PSP39" s="186"/>
      <c r="PSQ39" s="186"/>
      <c r="PSR39" s="196"/>
      <c r="PSS39" s="182"/>
      <c r="PST39" s="183"/>
      <c r="PSU39" s="184"/>
      <c r="PSV39" s="186"/>
      <c r="PSW39" s="189"/>
      <c r="PSX39" s="186"/>
      <c r="PSY39" s="186"/>
      <c r="PSZ39" s="186"/>
      <c r="PTA39" s="188"/>
      <c r="PTB39" s="186"/>
      <c r="PTC39" s="186"/>
      <c r="PTD39" s="196"/>
      <c r="PTE39" s="182"/>
      <c r="PTF39" s="183"/>
      <c r="PTG39" s="184"/>
      <c r="PTH39" s="186"/>
      <c r="PTI39" s="189"/>
      <c r="PTJ39" s="186"/>
      <c r="PTK39" s="186"/>
      <c r="PTL39" s="186"/>
      <c r="PTM39" s="188"/>
      <c r="PTN39" s="186"/>
      <c r="PTO39" s="186"/>
      <c r="PTP39" s="196"/>
      <c r="PTQ39" s="182"/>
      <c r="PTR39" s="183"/>
      <c r="PTS39" s="184"/>
      <c r="PTT39" s="186"/>
      <c r="PTU39" s="189"/>
      <c r="PTV39" s="186"/>
      <c r="PTW39" s="186"/>
      <c r="PTX39" s="186"/>
      <c r="PTY39" s="188"/>
      <c r="PTZ39" s="186"/>
      <c r="PUA39" s="186"/>
      <c r="PUB39" s="196"/>
      <c r="PUC39" s="182"/>
      <c r="PUD39" s="183"/>
      <c r="PUE39" s="184"/>
      <c r="PUF39" s="186"/>
      <c r="PUG39" s="189"/>
      <c r="PUH39" s="186"/>
      <c r="PUI39" s="186"/>
      <c r="PUJ39" s="186"/>
      <c r="PUK39" s="188"/>
      <c r="PUL39" s="186"/>
      <c r="PUM39" s="186"/>
      <c r="PUN39" s="196"/>
      <c r="PUO39" s="182"/>
      <c r="PUP39" s="183"/>
      <c r="PUQ39" s="184"/>
      <c r="PUR39" s="186"/>
      <c r="PUS39" s="189"/>
      <c r="PUT39" s="186"/>
      <c r="PUU39" s="186"/>
      <c r="PUV39" s="186"/>
      <c r="PUW39" s="188"/>
      <c r="PUX39" s="186"/>
      <c r="PUY39" s="186"/>
      <c r="PUZ39" s="196"/>
      <c r="PVA39" s="182"/>
      <c r="PVB39" s="183"/>
      <c r="PVC39" s="184"/>
      <c r="PVD39" s="186"/>
      <c r="PVE39" s="189"/>
      <c r="PVF39" s="186"/>
      <c r="PVG39" s="186"/>
      <c r="PVH39" s="186"/>
      <c r="PVI39" s="188"/>
      <c r="PVJ39" s="186"/>
      <c r="PVK39" s="186"/>
      <c r="PVL39" s="196"/>
      <c r="PVM39" s="182"/>
      <c r="PVN39" s="183"/>
      <c r="PVO39" s="184"/>
      <c r="PVP39" s="186"/>
      <c r="PVQ39" s="189"/>
      <c r="PVR39" s="186"/>
      <c r="PVS39" s="186"/>
      <c r="PVT39" s="186"/>
      <c r="PVU39" s="188"/>
      <c r="PVV39" s="186"/>
      <c r="PVW39" s="186"/>
      <c r="PVX39" s="196"/>
      <c r="PVY39" s="182"/>
      <c r="PVZ39" s="183"/>
      <c r="PWA39" s="184"/>
      <c r="PWB39" s="186"/>
      <c r="PWC39" s="189"/>
      <c r="PWD39" s="186"/>
      <c r="PWE39" s="186"/>
      <c r="PWF39" s="186"/>
      <c r="PWG39" s="188"/>
      <c r="PWH39" s="186"/>
      <c r="PWI39" s="186"/>
      <c r="PWJ39" s="196"/>
      <c r="PWK39" s="182"/>
      <c r="PWL39" s="183"/>
      <c r="PWM39" s="184"/>
      <c r="PWN39" s="186"/>
      <c r="PWO39" s="189"/>
      <c r="PWP39" s="186"/>
      <c r="PWQ39" s="186"/>
      <c r="PWR39" s="186"/>
      <c r="PWS39" s="188"/>
      <c r="PWT39" s="186"/>
      <c r="PWU39" s="186"/>
      <c r="PWV39" s="196"/>
      <c r="PWW39" s="182"/>
      <c r="PWX39" s="183"/>
      <c r="PWY39" s="184"/>
      <c r="PWZ39" s="186"/>
      <c r="PXA39" s="189"/>
      <c r="PXB39" s="186"/>
      <c r="PXC39" s="186"/>
      <c r="PXD39" s="186"/>
      <c r="PXE39" s="188"/>
      <c r="PXF39" s="186"/>
      <c r="PXG39" s="186"/>
      <c r="PXH39" s="196"/>
      <c r="PXI39" s="182"/>
      <c r="PXJ39" s="183"/>
      <c r="PXK39" s="184"/>
      <c r="PXL39" s="186"/>
      <c r="PXM39" s="189"/>
      <c r="PXN39" s="186"/>
      <c r="PXO39" s="186"/>
      <c r="PXP39" s="186"/>
      <c r="PXQ39" s="188"/>
      <c r="PXR39" s="186"/>
      <c r="PXS39" s="186"/>
      <c r="PXT39" s="196"/>
      <c r="PXU39" s="182"/>
      <c r="PXV39" s="183"/>
      <c r="PXW39" s="184"/>
      <c r="PXX39" s="186"/>
      <c r="PXY39" s="189"/>
      <c r="PXZ39" s="186"/>
      <c r="PYA39" s="186"/>
      <c r="PYB39" s="186"/>
      <c r="PYC39" s="188"/>
      <c r="PYD39" s="186"/>
      <c r="PYE39" s="186"/>
      <c r="PYF39" s="196"/>
      <c r="PYG39" s="182"/>
      <c r="PYH39" s="183"/>
      <c r="PYI39" s="184"/>
      <c r="PYJ39" s="186"/>
      <c r="PYK39" s="189"/>
      <c r="PYL39" s="186"/>
      <c r="PYM39" s="186"/>
      <c r="PYN39" s="186"/>
      <c r="PYO39" s="188"/>
      <c r="PYP39" s="186"/>
      <c r="PYQ39" s="186"/>
      <c r="PYR39" s="196"/>
      <c r="PYS39" s="182"/>
      <c r="PYT39" s="183"/>
      <c r="PYU39" s="184"/>
      <c r="PYV39" s="186"/>
      <c r="PYW39" s="189"/>
      <c r="PYX39" s="186"/>
      <c r="PYY39" s="186"/>
      <c r="PYZ39" s="186"/>
      <c r="PZA39" s="188"/>
      <c r="PZB39" s="186"/>
      <c r="PZC39" s="186"/>
      <c r="PZD39" s="196"/>
      <c r="PZE39" s="182"/>
      <c r="PZF39" s="183"/>
      <c r="PZG39" s="184"/>
      <c r="PZH39" s="186"/>
      <c r="PZI39" s="189"/>
      <c r="PZJ39" s="186"/>
      <c r="PZK39" s="186"/>
      <c r="PZL39" s="186"/>
      <c r="PZM39" s="188"/>
      <c r="PZN39" s="186"/>
      <c r="PZO39" s="186"/>
      <c r="PZP39" s="196"/>
      <c r="PZQ39" s="182"/>
      <c r="PZR39" s="183"/>
      <c r="PZS39" s="184"/>
      <c r="PZT39" s="186"/>
      <c r="PZU39" s="189"/>
      <c r="PZV39" s="186"/>
      <c r="PZW39" s="186"/>
      <c r="PZX39" s="186"/>
      <c r="PZY39" s="188"/>
      <c r="PZZ39" s="186"/>
      <c r="QAA39" s="186"/>
      <c r="QAB39" s="196"/>
      <c r="QAC39" s="182"/>
      <c r="QAD39" s="183"/>
      <c r="QAE39" s="184"/>
      <c r="QAF39" s="186"/>
      <c r="QAG39" s="189"/>
      <c r="QAH39" s="186"/>
      <c r="QAI39" s="186"/>
      <c r="QAJ39" s="186"/>
      <c r="QAK39" s="188"/>
      <c r="QAL39" s="186"/>
      <c r="QAM39" s="186"/>
      <c r="QAN39" s="196"/>
      <c r="QAO39" s="182"/>
      <c r="QAP39" s="183"/>
      <c r="QAQ39" s="184"/>
      <c r="QAR39" s="186"/>
      <c r="QAS39" s="189"/>
      <c r="QAT39" s="186"/>
      <c r="QAU39" s="186"/>
      <c r="QAV39" s="186"/>
      <c r="QAW39" s="188"/>
      <c r="QAX39" s="186"/>
      <c r="QAY39" s="186"/>
      <c r="QAZ39" s="196"/>
      <c r="QBA39" s="182"/>
      <c r="QBB39" s="183"/>
      <c r="QBC39" s="184"/>
      <c r="QBD39" s="186"/>
      <c r="QBE39" s="189"/>
      <c r="QBF39" s="186"/>
      <c r="QBG39" s="186"/>
      <c r="QBH39" s="186"/>
      <c r="QBI39" s="188"/>
      <c r="QBJ39" s="186"/>
      <c r="QBK39" s="186"/>
      <c r="QBL39" s="196"/>
      <c r="QBM39" s="182"/>
      <c r="QBN39" s="183"/>
      <c r="QBO39" s="184"/>
      <c r="QBP39" s="186"/>
      <c r="QBQ39" s="189"/>
      <c r="QBR39" s="186"/>
      <c r="QBS39" s="186"/>
      <c r="QBT39" s="186"/>
      <c r="QBU39" s="188"/>
      <c r="QBV39" s="186"/>
      <c r="QBW39" s="186"/>
      <c r="QBX39" s="196"/>
      <c r="QBY39" s="182"/>
      <c r="QBZ39" s="183"/>
      <c r="QCA39" s="184"/>
      <c r="QCB39" s="186"/>
      <c r="QCC39" s="189"/>
      <c r="QCD39" s="186"/>
      <c r="QCE39" s="186"/>
      <c r="QCF39" s="186"/>
      <c r="QCG39" s="188"/>
      <c r="QCH39" s="186"/>
      <c r="QCI39" s="186"/>
      <c r="QCJ39" s="196"/>
      <c r="QCK39" s="182"/>
      <c r="QCL39" s="183"/>
      <c r="QCM39" s="184"/>
      <c r="QCN39" s="186"/>
      <c r="QCO39" s="189"/>
      <c r="QCP39" s="186"/>
      <c r="QCQ39" s="186"/>
      <c r="QCR39" s="186"/>
      <c r="QCS39" s="188"/>
      <c r="QCT39" s="186"/>
      <c r="QCU39" s="186"/>
      <c r="QCV39" s="196"/>
      <c r="QCW39" s="182"/>
      <c r="QCX39" s="183"/>
      <c r="QCY39" s="184"/>
      <c r="QCZ39" s="186"/>
      <c r="QDA39" s="189"/>
      <c r="QDB39" s="186"/>
      <c r="QDC39" s="186"/>
      <c r="QDD39" s="186"/>
      <c r="QDE39" s="188"/>
      <c r="QDF39" s="186"/>
      <c r="QDG39" s="186"/>
      <c r="QDH39" s="196"/>
      <c r="QDI39" s="182"/>
      <c r="QDJ39" s="183"/>
      <c r="QDK39" s="184"/>
      <c r="QDL39" s="186"/>
      <c r="QDM39" s="189"/>
      <c r="QDN39" s="186"/>
      <c r="QDO39" s="186"/>
      <c r="QDP39" s="186"/>
      <c r="QDQ39" s="188"/>
      <c r="QDR39" s="186"/>
      <c r="QDS39" s="186"/>
      <c r="QDT39" s="196"/>
      <c r="QDU39" s="182"/>
      <c r="QDV39" s="183"/>
      <c r="QDW39" s="184"/>
      <c r="QDX39" s="186"/>
      <c r="QDY39" s="189"/>
      <c r="QDZ39" s="186"/>
      <c r="QEA39" s="186"/>
      <c r="QEB39" s="186"/>
      <c r="QEC39" s="188"/>
      <c r="QED39" s="186"/>
      <c r="QEE39" s="186"/>
      <c r="QEF39" s="196"/>
      <c r="QEG39" s="182"/>
      <c r="QEH39" s="183"/>
      <c r="QEI39" s="184"/>
      <c r="QEJ39" s="186"/>
      <c r="QEK39" s="189"/>
      <c r="QEL39" s="186"/>
      <c r="QEM39" s="186"/>
      <c r="QEN39" s="186"/>
      <c r="QEO39" s="188"/>
      <c r="QEP39" s="186"/>
      <c r="QEQ39" s="186"/>
      <c r="QER39" s="196"/>
      <c r="QES39" s="182"/>
      <c r="QET39" s="183"/>
      <c r="QEU39" s="184"/>
      <c r="QEV39" s="186"/>
      <c r="QEW39" s="189"/>
      <c r="QEX39" s="186"/>
      <c r="QEY39" s="186"/>
      <c r="QEZ39" s="186"/>
      <c r="QFA39" s="188"/>
      <c r="QFB39" s="186"/>
      <c r="QFC39" s="186"/>
      <c r="QFD39" s="196"/>
      <c r="QFE39" s="182"/>
      <c r="QFF39" s="183"/>
      <c r="QFG39" s="184"/>
      <c r="QFH39" s="186"/>
      <c r="QFI39" s="189"/>
      <c r="QFJ39" s="186"/>
      <c r="QFK39" s="186"/>
      <c r="QFL39" s="186"/>
      <c r="QFM39" s="188"/>
      <c r="QFN39" s="186"/>
      <c r="QFO39" s="186"/>
      <c r="QFP39" s="196"/>
      <c r="QFQ39" s="182"/>
      <c r="QFR39" s="183"/>
      <c r="QFS39" s="184"/>
      <c r="QFT39" s="186"/>
      <c r="QFU39" s="189"/>
      <c r="QFV39" s="186"/>
      <c r="QFW39" s="186"/>
      <c r="QFX39" s="186"/>
      <c r="QFY39" s="188"/>
      <c r="QFZ39" s="186"/>
      <c r="QGA39" s="186"/>
      <c r="QGB39" s="196"/>
      <c r="QGC39" s="182"/>
      <c r="QGD39" s="183"/>
      <c r="QGE39" s="184"/>
      <c r="QGF39" s="186"/>
      <c r="QGG39" s="189"/>
      <c r="QGH39" s="186"/>
      <c r="QGI39" s="186"/>
      <c r="QGJ39" s="186"/>
      <c r="QGK39" s="188"/>
      <c r="QGL39" s="186"/>
      <c r="QGM39" s="186"/>
      <c r="QGN39" s="196"/>
      <c r="QGO39" s="182"/>
      <c r="QGP39" s="183"/>
      <c r="QGQ39" s="184"/>
      <c r="QGR39" s="186"/>
      <c r="QGS39" s="189"/>
      <c r="QGT39" s="186"/>
      <c r="QGU39" s="186"/>
      <c r="QGV39" s="186"/>
      <c r="QGW39" s="188"/>
      <c r="QGX39" s="186"/>
      <c r="QGY39" s="186"/>
      <c r="QGZ39" s="196"/>
      <c r="QHA39" s="182"/>
      <c r="QHB39" s="183"/>
      <c r="QHC39" s="184"/>
      <c r="QHD39" s="186"/>
      <c r="QHE39" s="189"/>
      <c r="QHF39" s="186"/>
      <c r="QHG39" s="186"/>
      <c r="QHH39" s="186"/>
      <c r="QHI39" s="188"/>
      <c r="QHJ39" s="186"/>
      <c r="QHK39" s="186"/>
      <c r="QHL39" s="196"/>
      <c r="QHM39" s="182"/>
      <c r="QHN39" s="183"/>
      <c r="QHO39" s="184"/>
      <c r="QHP39" s="186"/>
      <c r="QHQ39" s="189"/>
      <c r="QHR39" s="186"/>
      <c r="QHS39" s="186"/>
      <c r="QHT39" s="186"/>
      <c r="QHU39" s="188"/>
      <c r="QHV39" s="186"/>
      <c r="QHW39" s="186"/>
      <c r="QHX39" s="196"/>
      <c r="QHY39" s="182"/>
      <c r="QHZ39" s="183"/>
      <c r="QIA39" s="184"/>
      <c r="QIB39" s="186"/>
      <c r="QIC39" s="189"/>
      <c r="QID39" s="186"/>
      <c r="QIE39" s="186"/>
      <c r="QIF39" s="186"/>
      <c r="QIG39" s="188"/>
      <c r="QIH39" s="186"/>
      <c r="QII39" s="186"/>
      <c r="QIJ39" s="196"/>
      <c r="QIK39" s="182"/>
      <c r="QIL39" s="183"/>
      <c r="QIM39" s="184"/>
      <c r="QIN39" s="186"/>
      <c r="QIO39" s="189"/>
      <c r="QIP39" s="186"/>
      <c r="QIQ39" s="186"/>
      <c r="QIR39" s="186"/>
      <c r="QIS39" s="188"/>
      <c r="QIT39" s="186"/>
      <c r="QIU39" s="186"/>
      <c r="QIV39" s="196"/>
      <c r="QIW39" s="182"/>
      <c r="QIX39" s="183"/>
      <c r="QIY39" s="184"/>
      <c r="QIZ39" s="186"/>
      <c r="QJA39" s="189"/>
      <c r="QJB39" s="186"/>
      <c r="QJC39" s="186"/>
      <c r="QJD39" s="186"/>
      <c r="QJE39" s="188"/>
      <c r="QJF39" s="186"/>
      <c r="QJG39" s="186"/>
      <c r="QJH39" s="196"/>
      <c r="QJI39" s="182"/>
      <c r="QJJ39" s="183"/>
      <c r="QJK39" s="184"/>
      <c r="QJL39" s="186"/>
      <c r="QJM39" s="189"/>
      <c r="QJN39" s="186"/>
      <c r="QJO39" s="186"/>
      <c r="QJP39" s="186"/>
      <c r="QJQ39" s="188"/>
      <c r="QJR39" s="186"/>
      <c r="QJS39" s="186"/>
      <c r="QJT39" s="196"/>
      <c r="QJU39" s="182"/>
      <c r="QJV39" s="183"/>
      <c r="QJW39" s="184"/>
      <c r="QJX39" s="186"/>
      <c r="QJY39" s="189"/>
      <c r="QJZ39" s="186"/>
      <c r="QKA39" s="186"/>
      <c r="QKB39" s="186"/>
      <c r="QKC39" s="188"/>
      <c r="QKD39" s="186"/>
      <c r="QKE39" s="186"/>
      <c r="QKF39" s="196"/>
      <c r="QKG39" s="182"/>
      <c r="QKH39" s="183"/>
      <c r="QKI39" s="184"/>
      <c r="QKJ39" s="186"/>
      <c r="QKK39" s="189"/>
      <c r="QKL39" s="186"/>
      <c r="QKM39" s="186"/>
      <c r="QKN39" s="186"/>
      <c r="QKO39" s="188"/>
      <c r="QKP39" s="186"/>
      <c r="QKQ39" s="186"/>
      <c r="QKR39" s="196"/>
      <c r="QKS39" s="182"/>
      <c r="QKT39" s="183"/>
      <c r="QKU39" s="184"/>
      <c r="QKV39" s="186"/>
      <c r="QKW39" s="189"/>
      <c r="QKX39" s="186"/>
      <c r="QKY39" s="186"/>
      <c r="QKZ39" s="186"/>
      <c r="QLA39" s="188"/>
      <c r="QLB39" s="186"/>
      <c r="QLC39" s="186"/>
      <c r="QLD39" s="196"/>
      <c r="QLE39" s="182"/>
      <c r="QLF39" s="183"/>
      <c r="QLG39" s="184"/>
      <c r="QLH39" s="186"/>
      <c r="QLI39" s="189"/>
      <c r="QLJ39" s="186"/>
      <c r="QLK39" s="186"/>
      <c r="QLL39" s="186"/>
      <c r="QLM39" s="188"/>
      <c r="QLN39" s="186"/>
      <c r="QLO39" s="186"/>
      <c r="QLP39" s="196"/>
      <c r="QLQ39" s="182"/>
      <c r="QLR39" s="183"/>
      <c r="QLS39" s="184"/>
      <c r="QLT39" s="186"/>
      <c r="QLU39" s="189"/>
      <c r="QLV39" s="186"/>
      <c r="QLW39" s="186"/>
      <c r="QLX39" s="186"/>
      <c r="QLY39" s="188"/>
      <c r="QLZ39" s="186"/>
      <c r="QMA39" s="186"/>
      <c r="QMB39" s="196"/>
      <c r="QMC39" s="182"/>
      <c r="QMD39" s="183"/>
      <c r="QME39" s="184"/>
      <c r="QMF39" s="186"/>
      <c r="QMG39" s="189"/>
      <c r="QMH39" s="186"/>
      <c r="QMI39" s="186"/>
      <c r="QMJ39" s="186"/>
      <c r="QMK39" s="188"/>
      <c r="QML39" s="186"/>
      <c r="QMM39" s="186"/>
      <c r="QMN39" s="196"/>
      <c r="QMO39" s="182"/>
      <c r="QMP39" s="183"/>
      <c r="QMQ39" s="184"/>
      <c r="QMR39" s="186"/>
      <c r="QMS39" s="189"/>
      <c r="QMT39" s="186"/>
      <c r="QMU39" s="186"/>
      <c r="QMV39" s="186"/>
      <c r="QMW39" s="188"/>
      <c r="QMX39" s="186"/>
      <c r="QMY39" s="186"/>
      <c r="QMZ39" s="196"/>
      <c r="QNA39" s="182"/>
      <c r="QNB39" s="183"/>
      <c r="QNC39" s="184"/>
      <c r="QND39" s="186"/>
      <c r="QNE39" s="189"/>
      <c r="QNF39" s="186"/>
      <c r="QNG39" s="186"/>
      <c r="QNH39" s="186"/>
      <c r="QNI39" s="188"/>
      <c r="QNJ39" s="186"/>
      <c r="QNK39" s="186"/>
      <c r="QNL39" s="196"/>
      <c r="QNM39" s="182"/>
      <c r="QNN39" s="183"/>
      <c r="QNO39" s="184"/>
      <c r="QNP39" s="186"/>
      <c r="QNQ39" s="189"/>
      <c r="QNR39" s="186"/>
      <c r="QNS39" s="186"/>
      <c r="QNT39" s="186"/>
      <c r="QNU39" s="188"/>
      <c r="QNV39" s="186"/>
      <c r="QNW39" s="186"/>
      <c r="QNX39" s="196"/>
      <c r="QNY39" s="182"/>
      <c r="QNZ39" s="183"/>
      <c r="QOA39" s="184"/>
      <c r="QOB39" s="186"/>
      <c r="QOC39" s="189"/>
      <c r="QOD39" s="186"/>
      <c r="QOE39" s="186"/>
      <c r="QOF39" s="186"/>
      <c r="QOG39" s="188"/>
      <c r="QOH39" s="186"/>
      <c r="QOI39" s="186"/>
      <c r="QOJ39" s="196"/>
      <c r="QOK39" s="182"/>
      <c r="QOL39" s="183"/>
      <c r="QOM39" s="184"/>
      <c r="QON39" s="186"/>
      <c r="QOO39" s="189"/>
      <c r="QOP39" s="186"/>
      <c r="QOQ39" s="186"/>
      <c r="QOR39" s="186"/>
      <c r="QOS39" s="188"/>
      <c r="QOT39" s="186"/>
      <c r="QOU39" s="186"/>
      <c r="QOV39" s="196"/>
      <c r="QOW39" s="182"/>
      <c r="QOX39" s="183"/>
      <c r="QOY39" s="184"/>
      <c r="QOZ39" s="186"/>
      <c r="QPA39" s="189"/>
      <c r="QPB39" s="186"/>
      <c r="QPC39" s="186"/>
      <c r="QPD39" s="186"/>
      <c r="QPE39" s="188"/>
      <c r="QPF39" s="186"/>
      <c r="QPG39" s="186"/>
      <c r="QPH39" s="196"/>
      <c r="QPI39" s="182"/>
      <c r="QPJ39" s="183"/>
      <c r="QPK39" s="184"/>
      <c r="QPL39" s="186"/>
      <c r="QPM39" s="189"/>
      <c r="QPN39" s="186"/>
      <c r="QPO39" s="186"/>
      <c r="QPP39" s="186"/>
      <c r="QPQ39" s="188"/>
      <c r="QPR39" s="186"/>
      <c r="QPS39" s="186"/>
      <c r="QPT39" s="196"/>
      <c r="QPU39" s="182"/>
      <c r="QPV39" s="183"/>
      <c r="QPW39" s="184"/>
      <c r="QPX39" s="186"/>
      <c r="QPY39" s="189"/>
      <c r="QPZ39" s="186"/>
      <c r="QQA39" s="186"/>
      <c r="QQB39" s="186"/>
      <c r="QQC39" s="188"/>
      <c r="QQD39" s="186"/>
      <c r="QQE39" s="186"/>
      <c r="QQF39" s="196"/>
      <c r="QQG39" s="182"/>
      <c r="QQH39" s="183"/>
      <c r="QQI39" s="184"/>
      <c r="QQJ39" s="186"/>
      <c r="QQK39" s="189"/>
      <c r="QQL39" s="186"/>
      <c r="QQM39" s="186"/>
      <c r="QQN39" s="186"/>
      <c r="QQO39" s="188"/>
      <c r="QQP39" s="186"/>
      <c r="QQQ39" s="186"/>
      <c r="QQR39" s="196"/>
      <c r="QQS39" s="182"/>
      <c r="QQT39" s="183"/>
      <c r="QQU39" s="184"/>
      <c r="QQV39" s="186"/>
      <c r="QQW39" s="189"/>
      <c r="QQX39" s="186"/>
      <c r="QQY39" s="186"/>
      <c r="QQZ39" s="186"/>
      <c r="QRA39" s="188"/>
      <c r="QRB39" s="186"/>
      <c r="QRC39" s="186"/>
      <c r="QRD39" s="196"/>
      <c r="QRE39" s="182"/>
      <c r="QRF39" s="183"/>
      <c r="QRG39" s="184"/>
      <c r="QRH39" s="186"/>
      <c r="QRI39" s="189"/>
      <c r="QRJ39" s="186"/>
      <c r="QRK39" s="186"/>
      <c r="QRL39" s="186"/>
      <c r="QRM39" s="188"/>
      <c r="QRN39" s="186"/>
      <c r="QRO39" s="186"/>
      <c r="QRP39" s="196"/>
      <c r="QRQ39" s="182"/>
      <c r="QRR39" s="183"/>
      <c r="QRS39" s="184"/>
      <c r="QRT39" s="186"/>
      <c r="QRU39" s="189"/>
      <c r="QRV39" s="186"/>
      <c r="QRW39" s="186"/>
      <c r="QRX39" s="186"/>
      <c r="QRY39" s="188"/>
      <c r="QRZ39" s="186"/>
      <c r="QSA39" s="186"/>
      <c r="QSB39" s="196"/>
      <c r="QSC39" s="182"/>
      <c r="QSD39" s="183"/>
      <c r="QSE39" s="184"/>
      <c r="QSF39" s="186"/>
      <c r="QSG39" s="189"/>
      <c r="QSH39" s="186"/>
      <c r="QSI39" s="186"/>
      <c r="QSJ39" s="186"/>
      <c r="QSK39" s="188"/>
      <c r="QSL39" s="186"/>
      <c r="QSM39" s="186"/>
      <c r="QSN39" s="196"/>
      <c r="QSO39" s="182"/>
      <c r="QSP39" s="183"/>
      <c r="QSQ39" s="184"/>
      <c r="QSR39" s="186"/>
      <c r="QSS39" s="189"/>
      <c r="QST39" s="186"/>
      <c r="QSU39" s="186"/>
      <c r="QSV39" s="186"/>
      <c r="QSW39" s="188"/>
      <c r="QSX39" s="186"/>
      <c r="QSY39" s="186"/>
      <c r="QSZ39" s="196"/>
      <c r="QTA39" s="182"/>
      <c r="QTB39" s="183"/>
      <c r="QTC39" s="184"/>
      <c r="QTD39" s="186"/>
      <c r="QTE39" s="189"/>
      <c r="QTF39" s="186"/>
      <c r="QTG39" s="186"/>
      <c r="QTH39" s="186"/>
      <c r="QTI39" s="188"/>
      <c r="QTJ39" s="186"/>
      <c r="QTK39" s="186"/>
      <c r="QTL39" s="196"/>
      <c r="QTM39" s="182"/>
      <c r="QTN39" s="183"/>
      <c r="QTO39" s="184"/>
      <c r="QTP39" s="186"/>
      <c r="QTQ39" s="189"/>
      <c r="QTR39" s="186"/>
      <c r="QTS39" s="186"/>
      <c r="QTT39" s="186"/>
      <c r="QTU39" s="188"/>
      <c r="QTV39" s="186"/>
      <c r="QTW39" s="186"/>
      <c r="QTX39" s="196"/>
      <c r="QTY39" s="182"/>
      <c r="QTZ39" s="183"/>
      <c r="QUA39" s="184"/>
      <c r="QUB39" s="186"/>
      <c r="QUC39" s="189"/>
      <c r="QUD39" s="186"/>
      <c r="QUE39" s="186"/>
      <c r="QUF39" s="186"/>
      <c r="QUG39" s="188"/>
      <c r="QUH39" s="186"/>
      <c r="QUI39" s="186"/>
      <c r="QUJ39" s="196"/>
      <c r="QUK39" s="182"/>
      <c r="QUL39" s="183"/>
      <c r="QUM39" s="184"/>
      <c r="QUN39" s="186"/>
      <c r="QUO39" s="189"/>
      <c r="QUP39" s="186"/>
      <c r="QUQ39" s="186"/>
      <c r="QUR39" s="186"/>
      <c r="QUS39" s="188"/>
      <c r="QUT39" s="186"/>
      <c r="QUU39" s="186"/>
      <c r="QUV39" s="196"/>
      <c r="QUW39" s="182"/>
      <c r="QUX39" s="183"/>
      <c r="QUY39" s="184"/>
      <c r="QUZ39" s="186"/>
      <c r="QVA39" s="189"/>
      <c r="QVB39" s="186"/>
      <c r="QVC39" s="186"/>
      <c r="QVD39" s="186"/>
      <c r="QVE39" s="188"/>
      <c r="QVF39" s="186"/>
      <c r="QVG39" s="186"/>
      <c r="QVH39" s="196"/>
      <c r="QVI39" s="182"/>
      <c r="QVJ39" s="183"/>
      <c r="QVK39" s="184"/>
      <c r="QVL39" s="186"/>
      <c r="QVM39" s="189"/>
      <c r="QVN39" s="186"/>
      <c r="QVO39" s="186"/>
      <c r="QVP39" s="186"/>
      <c r="QVQ39" s="188"/>
      <c r="QVR39" s="186"/>
      <c r="QVS39" s="186"/>
      <c r="QVT39" s="196"/>
      <c r="QVU39" s="182"/>
      <c r="QVV39" s="183"/>
      <c r="QVW39" s="184"/>
      <c r="QVX39" s="186"/>
      <c r="QVY39" s="189"/>
      <c r="QVZ39" s="186"/>
      <c r="QWA39" s="186"/>
      <c r="QWB39" s="186"/>
      <c r="QWC39" s="188"/>
      <c r="QWD39" s="186"/>
      <c r="QWE39" s="186"/>
      <c r="QWF39" s="196"/>
      <c r="QWG39" s="182"/>
      <c r="QWH39" s="183"/>
      <c r="QWI39" s="184"/>
      <c r="QWJ39" s="186"/>
      <c r="QWK39" s="189"/>
      <c r="QWL39" s="186"/>
      <c r="QWM39" s="186"/>
      <c r="QWN39" s="186"/>
      <c r="QWO39" s="188"/>
      <c r="QWP39" s="186"/>
      <c r="QWQ39" s="186"/>
      <c r="QWR39" s="196"/>
      <c r="QWS39" s="182"/>
      <c r="QWT39" s="183"/>
      <c r="QWU39" s="184"/>
      <c r="QWV39" s="186"/>
      <c r="QWW39" s="189"/>
      <c r="QWX39" s="186"/>
      <c r="QWY39" s="186"/>
      <c r="QWZ39" s="186"/>
      <c r="QXA39" s="188"/>
      <c r="QXB39" s="186"/>
      <c r="QXC39" s="186"/>
      <c r="QXD39" s="196"/>
      <c r="QXE39" s="182"/>
      <c r="QXF39" s="183"/>
      <c r="QXG39" s="184"/>
      <c r="QXH39" s="186"/>
      <c r="QXI39" s="189"/>
      <c r="QXJ39" s="186"/>
      <c r="QXK39" s="186"/>
      <c r="QXL39" s="186"/>
      <c r="QXM39" s="188"/>
      <c r="QXN39" s="186"/>
      <c r="QXO39" s="186"/>
      <c r="QXP39" s="196"/>
      <c r="QXQ39" s="182"/>
      <c r="QXR39" s="183"/>
      <c r="QXS39" s="184"/>
      <c r="QXT39" s="186"/>
      <c r="QXU39" s="189"/>
      <c r="QXV39" s="186"/>
      <c r="QXW39" s="186"/>
      <c r="QXX39" s="186"/>
      <c r="QXY39" s="188"/>
      <c r="QXZ39" s="186"/>
      <c r="QYA39" s="186"/>
      <c r="QYB39" s="196"/>
      <c r="QYC39" s="182"/>
      <c r="QYD39" s="183"/>
      <c r="QYE39" s="184"/>
      <c r="QYF39" s="186"/>
      <c r="QYG39" s="189"/>
      <c r="QYH39" s="186"/>
      <c r="QYI39" s="186"/>
      <c r="QYJ39" s="186"/>
      <c r="QYK39" s="188"/>
      <c r="QYL39" s="186"/>
      <c r="QYM39" s="186"/>
      <c r="QYN39" s="196"/>
      <c r="QYO39" s="182"/>
      <c r="QYP39" s="183"/>
      <c r="QYQ39" s="184"/>
      <c r="QYR39" s="186"/>
      <c r="QYS39" s="189"/>
      <c r="QYT39" s="186"/>
      <c r="QYU39" s="186"/>
      <c r="QYV39" s="186"/>
      <c r="QYW39" s="188"/>
      <c r="QYX39" s="186"/>
      <c r="QYY39" s="186"/>
      <c r="QYZ39" s="196"/>
      <c r="QZA39" s="182"/>
      <c r="QZB39" s="183"/>
      <c r="QZC39" s="184"/>
      <c r="QZD39" s="186"/>
      <c r="QZE39" s="189"/>
      <c r="QZF39" s="186"/>
      <c r="QZG39" s="186"/>
      <c r="QZH39" s="186"/>
      <c r="QZI39" s="188"/>
      <c r="QZJ39" s="186"/>
      <c r="QZK39" s="186"/>
      <c r="QZL39" s="196"/>
      <c r="QZM39" s="182"/>
      <c r="QZN39" s="183"/>
      <c r="QZO39" s="184"/>
      <c r="QZP39" s="186"/>
      <c r="QZQ39" s="189"/>
      <c r="QZR39" s="186"/>
      <c r="QZS39" s="186"/>
      <c r="QZT39" s="186"/>
      <c r="QZU39" s="188"/>
      <c r="QZV39" s="186"/>
      <c r="QZW39" s="186"/>
      <c r="QZX39" s="196"/>
      <c r="QZY39" s="182"/>
      <c r="QZZ39" s="183"/>
      <c r="RAA39" s="184"/>
      <c r="RAB39" s="186"/>
      <c r="RAC39" s="189"/>
      <c r="RAD39" s="186"/>
      <c r="RAE39" s="186"/>
      <c r="RAF39" s="186"/>
      <c r="RAG39" s="188"/>
      <c r="RAH39" s="186"/>
      <c r="RAI39" s="186"/>
      <c r="RAJ39" s="196"/>
      <c r="RAK39" s="182"/>
      <c r="RAL39" s="183"/>
      <c r="RAM39" s="184"/>
      <c r="RAN39" s="186"/>
      <c r="RAO39" s="189"/>
      <c r="RAP39" s="186"/>
      <c r="RAQ39" s="186"/>
      <c r="RAR39" s="186"/>
      <c r="RAS39" s="188"/>
      <c r="RAT39" s="186"/>
      <c r="RAU39" s="186"/>
      <c r="RAV39" s="196"/>
      <c r="RAW39" s="182"/>
      <c r="RAX39" s="183"/>
      <c r="RAY39" s="184"/>
      <c r="RAZ39" s="186"/>
      <c r="RBA39" s="189"/>
      <c r="RBB39" s="186"/>
      <c r="RBC39" s="186"/>
      <c r="RBD39" s="186"/>
      <c r="RBE39" s="188"/>
      <c r="RBF39" s="186"/>
      <c r="RBG39" s="186"/>
      <c r="RBH39" s="196"/>
      <c r="RBI39" s="182"/>
      <c r="RBJ39" s="183"/>
      <c r="RBK39" s="184"/>
      <c r="RBL39" s="186"/>
      <c r="RBM39" s="189"/>
      <c r="RBN39" s="186"/>
      <c r="RBO39" s="186"/>
      <c r="RBP39" s="186"/>
      <c r="RBQ39" s="188"/>
      <c r="RBR39" s="186"/>
      <c r="RBS39" s="186"/>
      <c r="RBT39" s="196"/>
      <c r="RBU39" s="182"/>
      <c r="RBV39" s="183"/>
      <c r="RBW39" s="184"/>
      <c r="RBX39" s="186"/>
      <c r="RBY39" s="189"/>
      <c r="RBZ39" s="186"/>
      <c r="RCA39" s="186"/>
      <c r="RCB39" s="186"/>
      <c r="RCC39" s="188"/>
      <c r="RCD39" s="186"/>
      <c r="RCE39" s="186"/>
      <c r="RCF39" s="196"/>
      <c r="RCG39" s="182"/>
      <c r="RCH39" s="183"/>
      <c r="RCI39" s="184"/>
      <c r="RCJ39" s="186"/>
      <c r="RCK39" s="189"/>
      <c r="RCL39" s="186"/>
      <c r="RCM39" s="186"/>
      <c r="RCN39" s="186"/>
      <c r="RCO39" s="188"/>
      <c r="RCP39" s="186"/>
      <c r="RCQ39" s="186"/>
      <c r="RCR39" s="196"/>
      <c r="RCS39" s="182"/>
      <c r="RCT39" s="183"/>
      <c r="RCU39" s="184"/>
      <c r="RCV39" s="186"/>
      <c r="RCW39" s="189"/>
      <c r="RCX39" s="186"/>
      <c r="RCY39" s="186"/>
      <c r="RCZ39" s="186"/>
      <c r="RDA39" s="188"/>
      <c r="RDB39" s="186"/>
      <c r="RDC39" s="186"/>
      <c r="RDD39" s="196"/>
      <c r="RDE39" s="182"/>
      <c r="RDF39" s="183"/>
      <c r="RDG39" s="184"/>
      <c r="RDH39" s="186"/>
      <c r="RDI39" s="189"/>
      <c r="RDJ39" s="186"/>
      <c r="RDK39" s="186"/>
      <c r="RDL39" s="186"/>
      <c r="RDM39" s="188"/>
      <c r="RDN39" s="186"/>
      <c r="RDO39" s="186"/>
      <c r="RDP39" s="196"/>
      <c r="RDQ39" s="182"/>
      <c r="RDR39" s="183"/>
      <c r="RDS39" s="184"/>
      <c r="RDT39" s="186"/>
      <c r="RDU39" s="189"/>
      <c r="RDV39" s="186"/>
      <c r="RDW39" s="186"/>
      <c r="RDX39" s="186"/>
      <c r="RDY39" s="188"/>
      <c r="RDZ39" s="186"/>
      <c r="REA39" s="186"/>
      <c r="REB39" s="196"/>
      <c r="REC39" s="182"/>
      <c r="RED39" s="183"/>
      <c r="REE39" s="184"/>
      <c r="REF39" s="186"/>
      <c r="REG39" s="189"/>
      <c r="REH39" s="186"/>
      <c r="REI39" s="186"/>
      <c r="REJ39" s="186"/>
      <c r="REK39" s="188"/>
      <c r="REL39" s="186"/>
      <c r="REM39" s="186"/>
      <c r="REN39" s="196"/>
      <c r="REO39" s="182"/>
      <c r="REP39" s="183"/>
      <c r="REQ39" s="184"/>
      <c r="RER39" s="186"/>
      <c r="RES39" s="189"/>
      <c r="RET39" s="186"/>
      <c r="REU39" s="186"/>
      <c r="REV39" s="186"/>
      <c r="REW39" s="188"/>
      <c r="REX39" s="186"/>
      <c r="REY39" s="186"/>
      <c r="REZ39" s="196"/>
      <c r="RFA39" s="182"/>
      <c r="RFB39" s="183"/>
      <c r="RFC39" s="184"/>
      <c r="RFD39" s="186"/>
      <c r="RFE39" s="189"/>
      <c r="RFF39" s="186"/>
      <c r="RFG39" s="186"/>
      <c r="RFH39" s="186"/>
      <c r="RFI39" s="188"/>
      <c r="RFJ39" s="186"/>
      <c r="RFK39" s="186"/>
      <c r="RFL39" s="196"/>
      <c r="RFM39" s="182"/>
      <c r="RFN39" s="183"/>
      <c r="RFO39" s="184"/>
      <c r="RFP39" s="186"/>
      <c r="RFQ39" s="189"/>
      <c r="RFR39" s="186"/>
      <c r="RFS39" s="186"/>
      <c r="RFT39" s="186"/>
      <c r="RFU39" s="188"/>
      <c r="RFV39" s="186"/>
      <c r="RFW39" s="186"/>
      <c r="RFX39" s="196"/>
      <c r="RFY39" s="182"/>
      <c r="RFZ39" s="183"/>
      <c r="RGA39" s="184"/>
      <c r="RGB39" s="186"/>
      <c r="RGC39" s="189"/>
      <c r="RGD39" s="186"/>
      <c r="RGE39" s="186"/>
      <c r="RGF39" s="186"/>
      <c r="RGG39" s="188"/>
      <c r="RGH39" s="186"/>
      <c r="RGI39" s="186"/>
      <c r="RGJ39" s="196"/>
      <c r="RGK39" s="182"/>
      <c r="RGL39" s="183"/>
      <c r="RGM39" s="184"/>
      <c r="RGN39" s="186"/>
      <c r="RGO39" s="189"/>
      <c r="RGP39" s="186"/>
      <c r="RGQ39" s="186"/>
      <c r="RGR39" s="186"/>
      <c r="RGS39" s="188"/>
      <c r="RGT39" s="186"/>
      <c r="RGU39" s="186"/>
      <c r="RGV39" s="196"/>
      <c r="RGW39" s="182"/>
      <c r="RGX39" s="183"/>
      <c r="RGY39" s="184"/>
      <c r="RGZ39" s="186"/>
      <c r="RHA39" s="189"/>
      <c r="RHB39" s="186"/>
      <c r="RHC39" s="186"/>
      <c r="RHD39" s="186"/>
      <c r="RHE39" s="188"/>
      <c r="RHF39" s="186"/>
      <c r="RHG39" s="186"/>
      <c r="RHH39" s="196"/>
      <c r="RHI39" s="182"/>
      <c r="RHJ39" s="183"/>
      <c r="RHK39" s="184"/>
      <c r="RHL39" s="186"/>
      <c r="RHM39" s="189"/>
      <c r="RHN39" s="186"/>
      <c r="RHO39" s="186"/>
      <c r="RHP39" s="186"/>
      <c r="RHQ39" s="188"/>
      <c r="RHR39" s="186"/>
      <c r="RHS39" s="186"/>
      <c r="RHT39" s="196"/>
      <c r="RHU39" s="182"/>
      <c r="RHV39" s="183"/>
      <c r="RHW39" s="184"/>
      <c r="RHX39" s="186"/>
      <c r="RHY39" s="189"/>
      <c r="RHZ39" s="186"/>
      <c r="RIA39" s="186"/>
      <c r="RIB39" s="186"/>
      <c r="RIC39" s="188"/>
      <c r="RID39" s="186"/>
      <c r="RIE39" s="186"/>
      <c r="RIF39" s="196"/>
      <c r="RIG39" s="182"/>
      <c r="RIH39" s="183"/>
      <c r="RII39" s="184"/>
      <c r="RIJ39" s="186"/>
      <c r="RIK39" s="189"/>
      <c r="RIL39" s="186"/>
      <c r="RIM39" s="186"/>
      <c r="RIN39" s="186"/>
      <c r="RIO39" s="188"/>
      <c r="RIP39" s="186"/>
      <c r="RIQ39" s="186"/>
      <c r="RIR39" s="196"/>
      <c r="RIS39" s="182"/>
      <c r="RIT39" s="183"/>
      <c r="RIU39" s="184"/>
      <c r="RIV39" s="186"/>
      <c r="RIW39" s="189"/>
      <c r="RIX39" s="186"/>
      <c r="RIY39" s="186"/>
      <c r="RIZ39" s="186"/>
      <c r="RJA39" s="188"/>
      <c r="RJB39" s="186"/>
      <c r="RJC39" s="186"/>
      <c r="RJD39" s="196"/>
      <c r="RJE39" s="182"/>
      <c r="RJF39" s="183"/>
      <c r="RJG39" s="184"/>
      <c r="RJH39" s="186"/>
      <c r="RJI39" s="189"/>
      <c r="RJJ39" s="186"/>
      <c r="RJK39" s="186"/>
      <c r="RJL39" s="186"/>
      <c r="RJM39" s="188"/>
      <c r="RJN39" s="186"/>
      <c r="RJO39" s="186"/>
      <c r="RJP39" s="196"/>
      <c r="RJQ39" s="182"/>
      <c r="RJR39" s="183"/>
      <c r="RJS39" s="184"/>
      <c r="RJT39" s="186"/>
      <c r="RJU39" s="189"/>
      <c r="RJV39" s="186"/>
      <c r="RJW39" s="186"/>
      <c r="RJX39" s="186"/>
      <c r="RJY39" s="188"/>
      <c r="RJZ39" s="186"/>
      <c r="RKA39" s="186"/>
      <c r="RKB39" s="196"/>
      <c r="RKC39" s="182"/>
      <c r="RKD39" s="183"/>
      <c r="RKE39" s="184"/>
      <c r="RKF39" s="186"/>
      <c r="RKG39" s="189"/>
      <c r="RKH39" s="186"/>
      <c r="RKI39" s="186"/>
      <c r="RKJ39" s="186"/>
      <c r="RKK39" s="188"/>
      <c r="RKL39" s="186"/>
      <c r="RKM39" s="186"/>
      <c r="RKN39" s="196"/>
      <c r="RKO39" s="182"/>
      <c r="RKP39" s="183"/>
      <c r="RKQ39" s="184"/>
      <c r="RKR39" s="186"/>
      <c r="RKS39" s="189"/>
      <c r="RKT39" s="186"/>
      <c r="RKU39" s="186"/>
      <c r="RKV39" s="186"/>
      <c r="RKW39" s="188"/>
      <c r="RKX39" s="186"/>
      <c r="RKY39" s="186"/>
      <c r="RKZ39" s="196"/>
      <c r="RLA39" s="182"/>
      <c r="RLB39" s="183"/>
      <c r="RLC39" s="184"/>
      <c r="RLD39" s="186"/>
      <c r="RLE39" s="189"/>
      <c r="RLF39" s="186"/>
      <c r="RLG39" s="186"/>
      <c r="RLH39" s="186"/>
      <c r="RLI39" s="188"/>
      <c r="RLJ39" s="186"/>
      <c r="RLK39" s="186"/>
      <c r="RLL39" s="196"/>
      <c r="RLM39" s="182"/>
      <c r="RLN39" s="183"/>
      <c r="RLO39" s="184"/>
      <c r="RLP39" s="186"/>
      <c r="RLQ39" s="189"/>
      <c r="RLR39" s="186"/>
      <c r="RLS39" s="186"/>
      <c r="RLT39" s="186"/>
      <c r="RLU39" s="188"/>
      <c r="RLV39" s="186"/>
      <c r="RLW39" s="186"/>
      <c r="RLX39" s="196"/>
      <c r="RLY39" s="182"/>
      <c r="RLZ39" s="183"/>
      <c r="RMA39" s="184"/>
      <c r="RMB39" s="186"/>
      <c r="RMC39" s="189"/>
      <c r="RMD39" s="186"/>
      <c r="RME39" s="186"/>
      <c r="RMF39" s="186"/>
      <c r="RMG39" s="188"/>
      <c r="RMH39" s="186"/>
      <c r="RMI39" s="186"/>
      <c r="RMJ39" s="196"/>
      <c r="RMK39" s="182"/>
      <c r="RML39" s="183"/>
      <c r="RMM39" s="184"/>
      <c r="RMN39" s="186"/>
      <c r="RMO39" s="189"/>
      <c r="RMP39" s="186"/>
      <c r="RMQ39" s="186"/>
      <c r="RMR39" s="186"/>
      <c r="RMS39" s="188"/>
      <c r="RMT39" s="186"/>
      <c r="RMU39" s="186"/>
      <c r="RMV39" s="196"/>
      <c r="RMW39" s="182"/>
      <c r="RMX39" s="183"/>
      <c r="RMY39" s="184"/>
      <c r="RMZ39" s="186"/>
      <c r="RNA39" s="189"/>
      <c r="RNB39" s="186"/>
      <c r="RNC39" s="186"/>
      <c r="RND39" s="186"/>
      <c r="RNE39" s="188"/>
      <c r="RNF39" s="186"/>
      <c r="RNG39" s="186"/>
      <c r="RNH39" s="196"/>
      <c r="RNI39" s="182"/>
      <c r="RNJ39" s="183"/>
      <c r="RNK39" s="184"/>
      <c r="RNL39" s="186"/>
      <c r="RNM39" s="189"/>
      <c r="RNN39" s="186"/>
      <c r="RNO39" s="186"/>
      <c r="RNP39" s="186"/>
      <c r="RNQ39" s="188"/>
      <c r="RNR39" s="186"/>
      <c r="RNS39" s="186"/>
      <c r="RNT39" s="196"/>
      <c r="RNU39" s="182"/>
      <c r="RNV39" s="183"/>
      <c r="RNW39" s="184"/>
      <c r="RNX39" s="186"/>
      <c r="RNY39" s="189"/>
      <c r="RNZ39" s="186"/>
      <c r="ROA39" s="186"/>
      <c r="ROB39" s="186"/>
      <c r="ROC39" s="188"/>
      <c r="ROD39" s="186"/>
      <c r="ROE39" s="186"/>
      <c r="ROF39" s="196"/>
      <c r="ROG39" s="182"/>
      <c r="ROH39" s="183"/>
      <c r="ROI39" s="184"/>
      <c r="ROJ39" s="186"/>
      <c r="ROK39" s="189"/>
      <c r="ROL39" s="186"/>
      <c r="ROM39" s="186"/>
      <c r="RON39" s="186"/>
      <c r="ROO39" s="188"/>
      <c r="ROP39" s="186"/>
      <c r="ROQ39" s="186"/>
      <c r="ROR39" s="196"/>
      <c r="ROS39" s="182"/>
      <c r="ROT39" s="183"/>
      <c r="ROU39" s="184"/>
      <c r="ROV39" s="186"/>
      <c r="ROW39" s="189"/>
      <c r="ROX39" s="186"/>
      <c r="ROY39" s="186"/>
      <c r="ROZ39" s="186"/>
      <c r="RPA39" s="188"/>
      <c r="RPB39" s="186"/>
      <c r="RPC39" s="186"/>
      <c r="RPD39" s="196"/>
      <c r="RPE39" s="182"/>
      <c r="RPF39" s="183"/>
      <c r="RPG39" s="184"/>
      <c r="RPH39" s="186"/>
      <c r="RPI39" s="189"/>
      <c r="RPJ39" s="186"/>
      <c r="RPK39" s="186"/>
      <c r="RPL39" s="186"/>
      <c r="RPM39" s="188"/>
      <c r="RPN39" s="186"/>
      <c r="RPO39" s="186"/>
      <c r="RPP39" s="196"/>
      <c r="RPQ39" s="182"/>
      <c r="RPR39" s="183"/>
      <c r="RPS39" s="184"/>
      <c r="RPT39" s="186"/>
      <c r="RPU39" s="189"/>
      <c r="RPV39" s="186"/>
      <c r="RPW39" s="186"/>
      <c r="RPX39" s="186"/>
      <c r="RPY39" s="188"/>
      <c r="RPZ39" s="186"/>
      <c r="RQA39" s="186"/>
      <c r="RQB39" s="196"/>
      <c r="RQC39" s="182"/>
      <c r="RQD39" s="183"/>
      <c r="RQE39" s="184"/>
      <c r="RQF39" s="186"/>
      <c r="RQG39" s="189"/>
      <c r="RQH39" s="186"/>
      <c r="RQI39" s="186"/>
      <c r="RQJ39" s="186"/>
      <c r="RQK39" s="188"/>
      <c r="RQL39" s="186"/>
      <c r="RQM39" s="186"/>
      <c r="RQN39" s="196"/>
      <c r="RQO39" s="182"/>
      <c r="RQP39" s="183"/>
      <c r="RQQ39" s="184"/>
      <c r="RQR39" s="186"/>
      <c r="RQS39" s="189"/>
      <c r="RQT39" s="186"/>
      <c r="RQU39" s="186"/>
      <c r="RQV39" s="186"/>
      <c r="RQW39" s="188"/>
      <c r="RQX39" s="186"/>
      <c r="RQY39" s="186"/>
      <c r="RQZ39" s="196"/>
      <c r="RRA39" s="182"/>
      <c r="RRB39" s="183"/>
      <c r="RRC39" s="184"/>
      <c r="RRD39" s="186"/>
      <c r="RRE39" s="189"/>
      <c r="RRF39" s="186"/>
      <c r="RRG39" s="186"/>
      <c r="RRH39" s="186"/>
      <c r="RRI39" s="188"/>
      <c r="RRJ39" s="186"/>
      <c r="RRK39" s="186"/>
      <c r="RRL39" s="196"/>
      <c r="RRM39" s="182"/>
      <c r="RRN39" s="183"/>
      <c r="RRO39" s="184"/>
      <c r="RRP39" s="186"/>
      <c r="RRQ39" s="189"/>
      <c r="RRR39" s="186"/>
      <c r="RRS39" s="186"/>
      <c r="RRT39" s="186"/>
      <c r="RRU39" s="188"/>
      <c r="RRV39" s="186"/>
      <c r="RRW39" s="186"/>
      <c r="RRX39" s="196"/>
      <c r="RRY39" s="182"/>
      <c r="RRZ39" s="183"/>
      <c r="RSA39" s="184"/>
      <c r="RSB39" s="186"/>
      <c r="RSC39" s="189"/>
      <c r="RSD39" s="186"/>
      <c r="RSE39" s="186"/>
      <c r="RSF39" s="186"/>
      <c r="RSG39" s="188"/>
      <c r="RSH39" s="186"/>
      <c r="RSI39" s="186"/>
      <c r="RSJ39" s="196"/>
      <c r="RSK39" s="182"/>
      <c r="RSL39" s="183"/>
      <c r="RSM39" s="184"/>
      <c r="RSN39" s="186"/>
      <c r="RSO39" s="189"/>
      <c r="RSP39" s="186"/>
      <c r="RSQ39" s="186"/>
      <c r="RSR39" s="186"/>
      <c r="RSS39" s="188"/>
      <c r="RST39" s="186"/>
      <c r="RSU39" s="186"/>
      <c r="RSV39" s="196"/>
      <c r="RSW39" s="182"/>
      <c r="RSX39" s="183"/>
      <c r="RSY39" s="184"/>
      <c r="RSZ39" s="186"/>
      <c r="RTA39" s="189"/>
      <c r="RTB39" s="186"/>
      <c r="RTC39" s="186"/>
      <c r="RTD39" s="186"/>
      <c r="RTE39" s="188"/>
      <c r="RTF39" s="186"/>
      <c r="RTG39" s="186"/>
      <c r="RTH39" s="196"/>
      <c r="RTI39" s="182"/>
      <c r="RTJ39" s="183"/>
      <c r="RTK39" s="184"/>
      <c r="RTL39" s="186"/>
      <c r="RTM39" s="189"/>
      <c r="RTN39" s="186"/>
      <c r="RTO39" s="186"/>
      <c r="RTP39" s="186"/>
      <c r="RTQ39" s="188"/>
      <c r="RTR39" s="186"/>
      <c r="RTS39" s="186"/>
      <c r="RTT39" s="196"/>
      <c r="RTU39" s="182"/>
      <c r="RTV39" s="183"/>
      <c r="RTW39" s="184"/>
      <c r="RTX39" s="186"/>
      <c r="RTY39" s="189"/>
      <c r="RTZ39" s="186"/>
      <c r="RUA39" s="186"/>
      <c r="RUB39" s="186"/>
      <c r="RUC39" s="188"/>
      <c r="RUD39" s="186"/>
      <c r="RUE39" s="186"/>
      <c r="RUF39" s="196"/>
      <c r="RUG39" s="182"/>
      <c r="RUH39" s="183"/>
      <c r="RUI39" s="184"/>
      <c r="RUJ39" s="186"/>
      <c r="RUK39" s="189"/>
      <c r="RUL39" s="186"/>
      <c r="RUM39" s="186"/>
      <c r="RUN39" s="186"/>
      <c r="RUO39" s="188"/>
      <c r="RUP39" s="186"/>
      <c r="RUQ39" s="186"/>
      <c r="RUR39" s="196"/>
      <c r="RUS39" s="182"/>
      <c r="RUT39" s="183"/>
      <c r="RUU39" s="184"/>
      <c r="RUV39" s="186"/>
      <c r="RUW39" s="189"/>
      <c r="RUX39" s="186"/>
      <c r="RUY39" s="186"/>
      <c r="RUZ39" s="186"/>
      <c r="RVA39" s="188"/>
      <c r="RVB39" s="186"/>
      <c r="RVC39" s="186"/>
      <c r="RVD39" s="196"/>
      <c r="RVE39" s="182"/>
      <c r="RVF39" s="183"/>
      <c r="RVG39" s="184"/>
      <c r="RVH39" s="186"/>
      <c r="RVI39" s="189"/>
      <c r="RVJ39" s="186"/>
      <c r="RVK39" s="186"/>
      <c r="RVL39" s="186"/>
      <c r="RVM39" s="188"/>
      <c r="RVN39" s="186"/>
      <c r="RVO39" s="186"/>
      <c r="RVP39" s="196"/>
      <c r="RVQ39" s="182"/>
      <c r="RVR39" s="183"/>
      <c r="RVS39" s="184"/>
      <c r="RVT39" s="186"/>
      <c r="RVU39" s="189"/>
      <c r="RVV39" s="186"/>
      <c r="RVW39" s="186"/>
      <c r="RVX39" s="186"/>
      <c r="RVY39" s="188"/>
      <c r="RVZ39" s="186"/>
      <c r="RWA39" s="186"/>
      <c r="RWB39" s="196"/>
      <c r="RWC39" s="182"/>
      <c r="RWD39" s="183"/>
      <c r="RWE39" s="184"/>
      <c r="RWF39" s="186"/>
      <c r="RWG39" s="189"/>
      <c r="RWH39" s="186"/>
      <c r="RWI39" s="186"/>
      <c r="RWJ39" s="186"/>
      <c r="RWK39" s="188"/>
      <c r="RWL39" s="186"/>
      <c r="RWM39" s="186"/>
      <c r="RWN39" s="196"/>
      <c r="RWO39" s="182"/>
      <c r="RWP39" s="183"/>
      <c r="RWQ39" s="184"/>
      <c r="RWR39" s="186"/>
      <c r="RWS39" s="189"/>
      <c r="RWT39" s="186"/>
      <c r="RWU39" s="186"/>
      <c r="RWV39" s="186"/>
      <c r="RWW39" s="188"/>
      <c r="RWX39" s="186"/>
      <c r="RWY39" s="186"/>
      <c r="RWZ39" s="196"/>
      <c r="RXA39" s="182"/>
      <c r="RXB39" s="183"/>
      <c r="RXC39" s="184"/>
      <c r="RXD39" s="186"/>
      <c r="RXE39" s="189"/>
      <c r="RXF39" s="186"/>
      <c r="RXG39" s="186"/>
      <c r="RXH39" s="186"/>
      <c r="RXI39" s="188"/>
      <c r="RXJ39" s="186"/>
      <c r="RXK39" s="186"/>
      <c r="RXL39" s="196"/>
      <c r="RXM39" s="182"/>
      <c r="RXN39" s="183"/>
      <c r="RXO39" s="184"/>
      <c r="RXP39" s="186"/>
      <c r="RXQ39" s="189"/>
      <c r="RXR39" s="186"/>
      <c r="RXS39" s="186"/>
      <c r="RXT39" s="186"/>
      <c r="RXU39" s="188"/>
      <c r="RXV39" s="186"/>
      <c r="RXW39" s="186"/>
      <c r="RXX39" s="196"/>
      <c r="RXY39" s="182"/>
      <c r="RXZ39" s="183"/>
      <c r="RYA39" s="184"/>
      <c r="RYB39" s="186"/>
      <c r="RYC39" s="189"/>
      <c r="RYD39" s="186"/>
      <c r="RYE39" s="186"/>
      <c r="RYF39" s="186"/>
      <c r="RYG39" s="188"/>
      <c r="RYH39" s="186"/>
      <c r="RYI39" s="186"/>
      <c r="RYJ39" s="196"/>
      <c r="RYK39" s="182"/>
      <c r="RYL39" s="183"/>
      <c r="RYM39" s="184"/>
      <c r="RYN39" s="186"/>
      <c r="RYO39" s="189"/>
      <c r="RYP39" s="186"/>
      <c r="RYQ39" s="186"/>
      <c r="RYR39" s="186"/>
      <c r="RYS39" s="188"/>
      <c r="RYT39" s="186"/>
      <c r="RYU39" s="186"/>
      <c r="RYV39" s="196"/>
      <c r="RYW39" s="182"/>
      <c r="RYX39" s="183"/>
      <c r="RYY39" s="184"/>
      <c r="RYZ39" s="186"/>
      <c r="RZA39" s="189"/>
      <c r="RZB39" s="186"/>
      <c r="RZC39" s="186"/>
      <c r="RZD39" s="186"/>
      <c r="RZE39" s="188"/>
      <c r="RZF39" s="186"/>
      <c r="RZG39" s="186"/>
      <c r="RZH39" s="196"/>
      <c r="RZI39" s="182"/>
      <c r="RZJ39" s="183"/>
      <c r="RZK39" s="184"/>
      <c r="RZL39" s="186"/>
      <c r="RZM39" s="189"/>
      <c r="RZN39" s="186"/>
      <c r="RZO39" s="186"/>
      <c r="RZP39" s="186"/>
      <c r="RZQ39" s="188"/>
      <c r="RZR39" s="186"/>
      <c r="RZS39" s="186"/>
      <c r="RZT39" s="196"/>
      <c r="RZU39" s="182"/>
      <c r="RZV39" s="183"/>
      <c r="RZW39" s="184"/>
      <c r="RZX39" s="186"/>
      <c r="RZY39" s="189"/>
      <c r="RZZ39" s="186"/>
      <c r="SAA39" s="186"/>
      <c r="SAB39" s="186"/>
      <c r="SAC39" s="188"/>
      <c r="SAD39" s="186"/>
      <c r="SAE39" s="186"/>
      <c r="SAF39" s="196"/>
      <c r="SAG39" s="182"/>
      <c r="SAH39" s="183"/>
      <c r="SAI39" s="184"/>
      <c r="SAJ39" s="186"/>
      <c r="SAK39" s="189"/>
      <c r="SAL39" s="186"/>
      <c r="SAM39" s="186"/>
      <c r="SAN39" s="186"/>
      <c r="SAO39" s="188"/>
      <c r="SAP39" s="186"/>
      <c r="SAQ39" s="186"/>
      <c r="SAR39" s="196"/>
      <c r="SAS39" s="182"/>
      <c r="SAT39" s="183"/>
      <c r="SAU39" s="184"/>
      <c r="SAV39" s="186"/>
      <c r="SAW39" s="189"/>
      <c r="SAX39" s="186"/>
      <c r="SAY39" s="186"/>
      <c r="SAZ39" s="186"/>
      <c r="SBA39" s="188"/>
      <c r="SBB39" s="186"/>
      <c r="SBC39" s="186"/>
      <c r="SBD39" s="196"/>
      <c r="SBE39" s="182"/>
      <c r="SBF39" s="183"/>
      <c r="SBG39" s="184"/>
      <c r="SBH39" s="186"/>
      <c r="SBI39" s="189"/>
      <c r="SBJ39" s="186"/>
      <c r="SBK39" s="186"/>
      <c r="SBL39" s="186"/>
      <c r="SBM39" s="188"/>
      <c r="SBN39" s="186"/>
      <c r="SBO39" s="186"/>
      <c r="SBP39" s="196"/>
      <c r="SBQ39" s="182"/>
      <c r="SBR39" s="183"/>
      <c r="SBS39" s="184"/>
      <c r="SBT39" s="186"/>
      <c r="SBU39" s="189"/>
      <c r="SBV39" s="186"/>
      <c r="SBW39" s="186"/>
      <c r="SBX39" s="186"/>
      <c r="SBY39" s="188"/>
      <c r="SBZ39" s="186"/>
      <c r="SCA39" s="186"/>
      <c r="SCB39" s="196"/>
      <c r="SCC39" s="182"/>
      <c r="SCD39" s="183"/>
      <c r="SCE39" s="184"/>
      <c r="SCF39" s="186"/>
      <c r="SCG39" s="189"/>
      <c r="SCH39" s="186"/>
      <c r="SCI39" s="186"/>
      <c r="SCJ39" s="186"/>
      <c r="SCK39" s="188"/>
      <c r="SCL39" s="186"/>
      <c r="SCM39" s="186"/>
      <c r="SCN39" s="196"/>
      <c r="SCO39" s="182"/>
      <c r="SCP39" s="183"/>
      <c r="SCQ39" s="184"/>
      <c r="SCR39" s="186"/>
      <c r="SCS39" s="189"/>
      <c r="SCT39" s="186"/>
      <c r="SCU39" s="186"/>
      <c r="SCV39" s="186"/>
      <c r="SCW39" s="188"/>
      <c r="SCX39" s="186"/>
      <c r="SCY39" s="186"/>
      <c r="SCZ39" s="196"/>
      <c r="SDA39" s="182"/>
      <c r="SDB39" s="183"/>
      <c r="SDC39" s="184"/>
      <c r="SDD39" s="186"/>
      <c r="SDE39" s="189"/>
      <c r="SDF39" s="186"/>
      <c r="SDG39" s="186"/>
      <c r="SDH39" s="186"/>
      <c r="SDI39" s="188"/>
      <c r="SDJ39" s="186"/>
      <c r="SDK39" s="186"/>
      <c r="SDL39" s="196"/>
      <c r="SDM39" s="182"/>
      <c r="SDN39" s="183"/>
      <c r="SDO39" s="184"/>
      <c r="SDP39" s="186"/>
      <c r="SDQ39" s="189"/>
      <c r="SDR39" s="186"/>
      <c r="SDS39" s="186"/>
      <c r="SDT39" s="186"/>
      <c r="SDU39" s="188"/>
      <c r="SDV39" s="186"/>
      <c r="SDW39" s="186"/>
      <c r="SDX39" s="196"/>
      <c r="SDY39" s="182"/>
      <c r="SDZ39" s="183"/>
      <c r="SEA39" s="184"/>
      <c r="SEB39" s="186"/>
      <c r="SEC39" s="189"/>
      <c r="SED39" s="186"/>
      <c r="SEE39" s="186"/>
      <c r="SEF39" s="186"/>
      <c r="SEG39" s="188"/>
      <c r="SEH39" s="186"/>
      <c r="SEI39" s="186"/>
      <c r="SEJ39" s="196"/>
      <c r="SEK39" s="182"/>
      <c r="SEL39" s="183"/>
      <c r="SEM39" s="184"/>
      <c r="SEN39" s="186"/>
      <c r="SEO39" s="189"/>
      <c r="SEP39" s="186"/>
      <c r="SEQ39" s="186"/>
      <c r="SER39" s="186"/>
      <c r="SES39" s="188"/>
      <c r="SET39" s="186"/>
      <c r="SEU39" s="186"/>
      <c r="SEV39" s="196"/>
      <c r="SEW39" s="182"/>
      <c r="SEX39" s="183"/>
      <c r="SEY39" s="184"/>
      <c r="SEZ39" s="186"/>
      <c r="SFA39" s="189"/>
      <c r="SFB39" s="186"/>
      <c r="SFC39" s="186"/>
      <c r="SFD39" s="186"/>
      <c r="SFE39" s="188"/>
      <c r="SFF39" s="186"/>
      <c r="SFG39" s="186"/>
      <c r="SFH39" s="196"/>
      <c r="SFI39" s="182"/>
      <c r="SFJ39" s="183"/>
      <c r="SFK39" s="184"/>
      <c r="SFL39" s="186"/>
      <c r="SFM39" s="189"/>
      <c r="SFN39" s="186"/>
      <c r="SFO39" s="186"/>
      <c r="SFP39" s="186"/>
      <c r="SFQ39" s="188"/>
      <c r="SFR39" s="186"/>
      <c r="SFS39" s="186"/>
      <c r="SFT39" s="196"/>
      <c r="SFU39" s="182"/>
      <c r="SFV39" s="183"/>
      <c r="SFW39" s="184"/>
      <c r="SFX39" s="186"/>
      <c r="SFY39" s="189"/>
      <c r="SFZ39" s="186"/>
      <c r="SGA39" s="186"/>
      <c r="SGB39" s="186"/>
      <c r="SGC39" s="188"/>
      <c r="SGD39" s="186"/>
      <c r="SGE39" s="186"/>
      <c r="SGF39" s="196"/>
      <c r="SGG39" s="182"/>
      <c r="SGH39" s="183"/>
      <c r="SGI39" s="184"/>
      <c r="SGJ39" s="186"/>
      <c r="SGK39" s="189"/>
      <c r="SGL39" s="186"/>
      <c r="SGM39" s="186"/>
      <c r="SGN39" s="186"/>
      <c r="SGO39" s="188"/>
      <c r="SGP39" s="186"/>
      <c r="SGQ39" s="186"/>
      <c r="SGR39" s="196"/>
      <c r="SGS39" s="182"/>
      <c r="SGT39" s="183"/>
      <c r="SGU39" s="184"/>
      <c r="SGV39" s="186"/>
      <c r="SGW39" s="189"/>
      <c r="SGX39" s="186"/>
      <c r="SGY39" s="186"/>
      <c r="SGZ39" s="186"/>
      <c r="SHA39" s="188"/>
      <c r="SHB39" s="186"/>
      <c r="SHC39" s="186"/>
      <c r="SHD39" s="196"/>
      <c r="SHE39" s="182"/>
      <c r="SHF39" s="183"/>
      <c r="SHG39" s="184"/>
      <c r="SHH39" s="186"/>
      <c r="SHI39" s="189"/>
      <c r="SHJ39" s="186"/>
      <c r="SHK39" s="186"/>
      <c r="SHL39" s="186"/>
      <c r="SHM39" s="188"/>
      <c r="SHN39" s="186"/>
      <c r="SHO39" s="186"/>
      <c r="SHP39" s="196"/>
      <c r="SHQ39" s="182"/>
      <c r="SHR39" s="183"/>
      <c r="SHS39" s="184"/>
      <c r="SHT39" s="186"/>
      <c r="SHU39" s="189"/>
      <c r="SHV39" s="186"/>
      <c r="SHW39" s="186"/>
      <c r="SHX39" s="186"/>
      <c r="SHY39" s="188"/>
      <c r="SHZ39" s="186"/>
      <c r="SIA39" s="186"/>
      <c r="SIB39" s="196"/>
      <c r="SIC39" s="182"/>
      <c r="SID39" s="183"/>
      <c r="SIE39" s="184"/>
      <c r="SIF39" s="186"/>
      <c r="SIG39" s="189"/>
      <c r="SIH39" s="186"/>
      <c r="SII39" s="186"/>
      <c r="SIJ39" s="186"/>
      <c r="SIK39" s="188"/>
      <c r="SIL39" s="186"/>
      <c r="SIM39" s="186"/>
      <c r="SIN39" s="196"/>
      <c r="SIO39" s="182"/>
      <c r="SIP39" s="183"/>
      <c r="SIQ39" s="184"/>
      <c r="SIR39" s="186"/>
      <c r="SIS39" s="189"/>
      <c r="SIT39" s="186"/>
      <c r="SIU39" s="186"/>
      <c r="SIV39" s="186"/>
      <c r="SIW39" s="188"/>
      <c r="SIX39" s="186"/>
      <c r="SIY39" s="186"/>
      <c r="SIZ39" s="196"/>
      <c r="SJA39" s="182"/>
      <c r="SJB39" s="183"/>
      <c r="SJC39" s="184"/>
      <c r="SJD39" s="186"/>
      <c r="SJE39" s="189"/>
      <c r="SJF39" s="186"/>
      <c r="SJG39" s="186"/>
      <c r="SJH39" s="186"/>
      <c r="SJI39" s="188"/>
      <c r="SJJ39" s="186"/>
      <c r="SJK39" s="186"/>
      <c r="SJL39" s="196"/>
      <c r="SJM39" s="182"/>
      <c r="SJN39" s="183"/>
      <c r="SJO39" s="184"/>
      <c r="SJP39" s="186"/>
      <c r="SJQ39" s="189"/>
      <c r="SJR39" s="186"/>
      <c r="SJS39" s="186"/>
      <c r="SJT39" s="186"/>
      <c r="SJU39" s="188"/>
      <c r="SJV39" s="186"/>
      <c r="SJW39" s="186"/>
      <c r="SJX39" s="196"/>
      <c r="SJY39" s="182"/>
      <c r="SJZ39" s="183"/>
      <c r="SKA39" s="184"/>
      <c r="SKB39" s="186"/>
      <c r="SKC39" s="189"/>
      <c r="SKD39" s="186"/>
      <c r="SKE39" s="186"/>
      <c r="SKF39" s="186"/>
      <c r="SKG39" s="188"/>
      <c r="SKH39" s="186"/>
      <c r="SKI39" s="186"/>
      <c r="SKJ39" s="196"/>
      <c r="SKK39" s="182"/>
      <c r="SKL39" s="183"/>
      <c r="SKM39" s="184"/>
      <c r="SKN39" s="186"/>
      <c r="SKO39" s="189"/>
      <c r="SKP39" s="186"/>
      <c r="SKQ39" s="186"/>
      <c r="SKR39" s="186"/>
      <c r="SKS39" s="188"/>
      <c r="SKT39" s="186"/>
      <c r="SKU39" s="186"/>
      <c r="SKV39" s="196"/>
      <c r="SKW39" s="182"/>
      <c r="SKX39" s="183"/>
      <c r="SKY39" s="184"/>
      <c r="SKZ39" s="186"/>
      <c r="SLA39" s="189"/>
      <c r="SLB39" s="186"/>
      <c r="SLC39" s="186"/>
      <c r="SLD39" s="186"/>
      <c r="SLE39" s="188"/>
      <c r="SLF39" s="186"/>
      <c r="SLG39" s="186"/>
      <c r="SLH39" s="196"/>
      <c r="SLI39" s="182"/>
      <c r="SLJ39" s="183"/>
      <c r="SLK39" s="184"/>
      <c r="SLL39" s="186"/>
      <c r="SLM39" s="189"/>
      <c r="SLN39" s="186"/>
      <c r="SLO39" s="186"/>
      <c r="SLP39" s="186"/>
      <c r="SLQ39" s="188"/>
      <c r="SLR39" s="186"/>
      <c r="SLS39" s="186"/>
      <c r="SLT39" s="196"/>
      <c r="SLU39" s="182"/>
      <c r="SLV39" s="183"/>
      <c r="SLW39" s="184"/>
      <c r="SLX39" s="186"/>
      <c r="SLY39" s="189"/>
      <c r="SLZ39" s="186"/>
      <c r="SMA39" s="186"/>
      <c r="SMB39" s="186"/>
      <c r="SMC39" s="188"/>
      <c r="SMD39" s="186"/>
      <c r="SME39" s="186"/>
      <c r="SMF39" s="196"/>
      <c r="SMG39" s="182"/>
      <c r="SMH39" s="183"/>
      <c r="SMI39" s="184"/>
      <c r="SMJ39" s="186"/>
      <c r="SMK39" s="189"/>
      <c r="SML39" s="186"/>
      <c r="SMM39" s="186"/>
      <c r="SMN39" s="186"/>
      <c r="SMO39" s="188"/>
      <c r="SMP39" s="186"/>
      <c r="SMQ39" s="186"/>
      <c r="SMR39" s="196"/>
      <c r="SMS39" s="182"/>
      <c r="SMT39" s="183"/>
      <c r="SMU39" s="184"/>
      <c r="SMV39" s="186"/>
      <c r="SMW39" s="189"/>
      <c r="SMX39" s="186"/>
      <c r="SMY39" s="186"/>
      <c r="SMZ39" s="186"/>
      <c r="SNA39" s="188"/>
      <c r="SNB39" s="186"/>
      <c r="SNC39" s="186"/>
      <c r="SND39" s="196"/>
      <c r="SNE39" s="182"/>
      <c r="SNF39" s="183"/>
      <c r="SNG39" s="184"/>
      <c r="SNH39" s="186"/>
      <c r="SNI39" s="189"/>
      <c r="SNJ39" s="186"/>
      <c r="SNK39" s="186"/>
      <c r="SNL39" s="186"/>
      <c r="SNM39" s="188"/>
      <c r="SNN39" s="186"/>
      <c r="SNO39" s="186"/>
      <c r="SNP39" s="196"/>
      <c r="SNQ39" s="182"/>
      <c r="SNR39" s="183"/>
      <c r="SNS39" s="184"/>
      <c r="SNT39" s="186"/>
      <c r="SNU39" s="189"/>
      <c r="SNV39" s="186"/>
      <c r="SNW39" s="186"/>
      <c r="SNX39" s="186"/>
      <c r="SNY39" s="188"/>
      <c r="SNZ39" s="186"/>
      <c r="SOA39" s="186"/>
      <c r="SOB39" s="196"/>
      <c r="SOC39" s="182"/>
      <c r="SOD39" s="183"/>
      <c r="SOE39" s="184"/>
      <c r="SOF39" s="186"/>
      <c r="SOG39" s="189"/>
      <c r="SOH39" s="186"/>
      <c r="SOI39" s="186"/>
      <c r="SOJ39" s="186"/>
      <c r="SOK39" s="188"/>
      <c r="SOL39" s="186"/>
      <c r="SOM39" s="186"/>
      <c r="SON39" s="196"/>
      <c r="SOO39" s="182"/>
      <c r="SOP39" s="183"/>
      <c r="SOQ39" s="184"/>
      <c r="SOR39" s="186"/>
      <c r="SOS39" s="189"/>
      <c r="SOT39" s="186"/>
      <c r="SOU39" s="186"/>
      <c r="SOV39" s="186"/>
      <c r="SOW39" s="188"/>
      <c r="SOX39" s="186"/>
      <c r="SOY39" s="186"/>
      <c r="SOZ39" s="196"/>
      <c r="SPA39" s="182"/>
      <c r="SPB39" s="183"/>
      <c r="SPC39" s="184"/>
      <c r="SPD39" s="186"/>
      <c r="SPE39" s="189"/>
      <c r="SPF39" s="186"/>
      <c r="SPG39" s="186"/>
      <c r="SPH39" s="186"/>
      <c r="SPI39" s="188"/>
      <c r="SPJ39" s="186"/>
      <c r="SPK39" s="186"/>
      <c r="SPL39" s="196"/>
      <c r="SPM39" s="182"/>
      <c r="SPN39" s="183"/>
      <c r="SPO39" s="184"/>
      <c r="SPP39" s="186"/>
      <c r="SPQ39" s="189"/>
      <c r="SPR39" s="186"/>
      <c r="SPS39" s="186"/>
      <c r="SPT39" s="186"/>
      <c r="SPU39" s="188"/>
      <c r="SPV39" s="186"/>
      <c r="SPW39" s="186"/>
      <c r="SPX39" s="196"/>
      <c r="SPY39" s="182"/>
      <c r="SPZ39" s="183"/>
      <c r="SQA39" s="184"/>
      <c r="SQB39" s="186"/>
      <c r="SQC39" s="189"/>
      <c r="SQD39" s="186"/>
      <c r="SQE39" s="186"/>
      <c r="SQF39" s="186"/>
      <c r="SQG39" s="188"/>
      <c r="SQH39" s="186"/>
      <c r="SQI39" s="186"/>
      <c r="SQJ39" s="196"/>
      <c r="SQK39" s="182"/>
      <c r="SQL39" s="183"/>
      <c r="SQM39" s="184"/>
      <c r="SQN39" s="186"/>
      <c r="SQO39" s="189"/>
      <c r="SQP39" s="186"/>
      <c r="SQQ39" s="186"/>
      <c r="SQR39" s="186"/>
      <c r="SQS39" s="188"/>
      <c r="SQT39" s="186"/>
      <c r="SQU39" s="186"/>
      <c r="SQV39" s="196"/>
      <c r="SQW39" s="182"/>
      <c r="SQX39" s="183"/>
      <c r="SQY39" s="184"/>
      <c r="SQZ39" s="186"/>
      <c r="SRA39" s="189"/>
      <c r="SRB39" s="186"/>
      <c r="SRC39" s="186"/>
      <c r="SRD39" s="186"/>
      <c r="SRE39" s="188"/>
      <c r="SRF39" s="186"/>
      <c r="SRG39" s="186"/>
      <c r="SRH39" s="196"/>
      <c r="SRI39" s="182"/>
      <c r="SRJ39" s="183"/>
      <c r="SRK39" s="184"/>
      <c r="SRL39" s="186"/>
      <c r="SRM39" s="189"/>
      <c r="SRN39" s="186"/>
      <c r="SRO39" s="186"/>
      <c r="SRP39" s="186"/>
      <c r="SRQ39" s="188"/>
      <c r="SRR39" s="186"/>
      <c r="SRS39" s="186"/>
      <c r="SRT39" s="196"/>
      <c r="SRU39" s="182"/>
      <c r="SRV39" s="183"/>
      <c r="SRW39" s="184"/>
      <c r="SRX39" s="186"/>
      <c r="SRY39" s="189"/>
      <c r="SRZ39" s="186"/>
      <c r="SSA39" s="186"/>
      <c r="SSB39" s="186"/>
      <c r="SSC39" s="188"/>
      <c r="SSD39" s="186"/>
      <c r="SSE39" s="186"/>
      <c r="SSF39" s="196"/>
      <c r="SSG39" s="182"/>
      <c r="SSH39" s="183"/>
      <c r="SSI39" s="184"/>
      <c r="SSJ39" s="186"/>
      <c r="SSK39" s="189"/>
      <c r="SSL39" s="186"/>
      <c r="SSM39" s="186"/>
      <c r="SSN39" s="186"/>
      <c r="SSO39" s="188"/>
      <c r="SSP39" s="186"/>
      <c r="SSQ39" s="186"/>
      <c r="SSR39" s="196"/>
      <c r="SSS39" s="182"/>
      <c r="SST39" s="183"/>
      <c r="SSU39" s="184"/>
      <c r="SSV39" s="186"/>
      <c r="SSW39" s="189"/>
      <c r="SSX39" s="186"/>
      <c r="SSY39" s="186"/>
      <c r="SSZ39" s="186"/>
      <c r="STA39" s="188"/>
      <c r="STB39" s="186"/>
      <c r="STC39" s="186"/>
      <c r="STD39" s="196"/>
      <c r="STE39" s="182"/>
      <c r="STF39" s="183"/>
      <c r="STG39" s="184"/>
      <c r="STH39" s="186"/>
      <c r="STI39" s="189"/>
      <c r="STJ39" s="186"/>
      <c r="STK39" s="186"/>
      <c r="STL39" s="186"/>
      <c r="STM39" s="188"/>
      <c r="STN39" s="186"/>
      <c r="STO39" s="186"/>
      <c r="STP39" s="196"/>
      <c r="STQ39" s="182"/>
      <c r="STR39" s="183"/>
      <c r="STS39" s="184"/>
      <c r="STT39" s="186"/>
      <c r="STU39" s="189"/>
      <c r="STV39" s="186"/>
      <c r="STW39" s="186"/>
      <c r="STX39" s="186"/>
      <c r="STY39" s="188"/>
      <c r="STZ39" s="186"/>
      <c r="SUA39" s="186"/>
      <c r="SUB39" s="196"/>
      <c r="SUC39" s="182"/>
      <c r="SUD39" s="183"/>
      <c r="SUE39" s="184"/>
      <c r="SUF39" s="186"/>
      <c r="SUG39" s="189"/>
      <c r="SUH39" s="186"/>
      <c r="SUI39" s="186"/>
      <c r="SUJ39" s="186"/>
      <c r="SUK39" s="188"/>
      <c r="SUL39" s="186"/>
      <c r="SUM39" s="186"/>
      <c r="SUN39" s="196"/>
      <c r="SUO39" s="182"/>
      <c r="SUP39" s="183"/>
      <c r="SUQ39" s="184"/>
      <c r="SUR39" s="186"/>
      <c r="SUS39" s="189"/>
      <c r="SUT39" s="186"/>
      <c r="SUU39" s="186"/>
      <c r="SUV39" s="186"/>
      <c r="SUW39" s="188"/>
      <c r="SUX39" s="186"/>
      <c r="SUY39" s="186"/>
      <c r="SUZ39" s="196"/>
      <c r="SVA39" s="182"/>
      <c r="SVB39" s="183"/>
      <c r="SVC39" s="184"/>
      <c r="SVD39" s="186"/>
      <c r="SVE39" s="189"/>
      <c r="SVF39" s="186"/>
      <c r="SVG39" s="186"/>
      <c r="SVH39" s="186"/>
      <c r="SVI39" s="188"/>
      <c r="SVJ39" s="186"/>
      <c r="SVK39" s="186"/>
      <c r="SVL39" s="196"/>
      <c r="SVM39" s="182"/>
      <c r="SVN39" s="183"/>
      <c r="SVO39" s="184"/>
      <c r="SVP39" s="186"/>
      <c r="SVQ39" s="189"/>
      <c r="SVR39" s="186"/>
      <c r="SVS39" s="186"/>
      <c r="SVT39" s="186"/>
      <c r="SVU39" s="188"/>
      <c r="SVV39" s="186"/>
      <c r="SVW39" s="186"/>
      <c r="SVX39" s="196"/>
      <c r="SVY39" s="182"/>
      <c r="SVZ39" s="183"/>
      <c r="SWA39" s="184"/>
      <c r="SWB39" s="186"/>
      <c r="SWC39" s="189"/>
      <c r="SWD39" s="186"/>
      <c r="SWE39" s="186"/>
      <c r="SWF39" s="186"/>
      <c r="SWG39" s="188"/>
      <c r="SWH39" s="186"/>
      <c r="SWI39" s="186"/>
      <c r="SWJ39" s="196"/>
      <c r="SWK39" s="182"/>
      <c r="SWL39" s="183"/>
      <c r="SWM39" s="184"/>
      <c r="SWN39" s="186"/>
      <c r="SWO39" s="189"/>
      <c r="SWP39" s="186"/>
      <c r="SWQ39" s="186"/>
      <c r="SWR39" s="186"/>
      <c r="SWS39" s="188"/>
      <c r="SWT39" s="186"/>
      <c r="SWU39" s="186"/>
      <c r="SWV39" s="196"/>
      <c r="SWW39" s="182"/>
      <c r="SWX39" s="183"/>
      <c r="SWY39" s="184"/>
      <c r="SWZ39" s="186"/>
      <c r="SXA39" s="189"/>
      <c r="SXB39" s="186"/>
      <c r="SXC39" s="186"/>
      <c r="SXD39" s="186"/>
      <c r="SXE39" s="188"/>
      <c r="SXF39" s="186"/>
      <c r="SXG39" s="186"/>
      <c r="SXH39" s="196"/>
      <c r="SXI39" s="182"/>
      <c r="SXJ39" s="183"/>
      <c r="SXK39" s="184"/>
      <c r="SXL39" s="186"/>
      <c r="SXM39" s="189"/>
      <c r="SXN39" s="186"/>
      <c r="SXO39" s="186"/>
      <c r="SXP39" s="186"/>
      <c r="SXQ39" s="188"/>
      <c r="SXR39" s="186"/>
      <c r="SXS39" s="186"/>
      <c r="SXT39" s="196"/>
      <c r="SXU39" s="182"/>
      <c r="SXV39" s="183"/>
      <c r="SXW39" s="184"/>
      <c r="SXX39" s="186"/>
      <c r="SXY39" s="189"/>
      <c r="SXZ39" s="186"/>
      <c r="SYA39" s="186"/>
      <c r="SYB39" s="186"/>
      <c r="SYC39" s="188"/>
      <c r="SYD39" s="186"/>
      <c r="SYE39" s="186"/>
      <c r="SYF39" s="196"/>
      <c r="SYG39" s="182"/>
      <c r="SYH39" s="183"/>
      <c r="SYI39" s="184"/>
      <c r="SYJ39" s="186"/>
      <c r="SYK39" s="189"/>
      <c r="SYL39" s="186"/>
      <c r="SYM39" s="186"/>
      <c r="SYN39" s="186"/>
      <c r="SYO39" s="188"/>
      <c r="SYP39" s="186"/>
      <c r="SYQ39" s="186"/>
      <c r="SYR39" s="196"/>
      <c r="SYS39" s="182"/>
      <c r="SYT39" s="183"/>
      <c r="SYU39" s="184"/>
      <c r="SYV39" s="186"/>
      <c r="SYW39" s="189"/>
      <c r="SYX39" s="186"/>
      <c r="SYY39" s="186"/>
      <c r="SYZ39" s="186"/>
      <c r="SZA39" s="188"/>
      <c r="SZB39" s="186"/>
      <c r="SZC39" s="186"/>
      <c r="SZD39" s="196"/>
      <c r="SZE39" s="182"/>
      <c r="SZF39" s="183"/>
      <c r="SZG39" s="184"/>
      <c r="SZH39" s="186"/>
      <c r="SZI39" s="189"/>
      <c r="SZJ39" s="186"/>
      <c r="SZK39" s="186"/>
      <c r="SZL39" s="186"/>
      <c r="SZM39" s="188"/>
      <c r="SZN39" s="186"/>
      <c r="SZO39" s="186"/>
      <c r="SZP39" s="196"/>
      <c r="SZQ39" s="182"/>
      <c r="SZR39" s="183"/>
      <c r="SZS39" s="184"/>
      <c r="SZT39" s="186"/>
      <c r="SZU39" s="189"/>
      <c r="SZV39" s="186"/>
      <c r="SZW39" s="186"/>
      <c r="SZX39" s="186"/>
      <c r="SZY39" s="188"/>
      <c r="SZZ39" s="186"/>
      <c r="TAA39" s="186"/>
      <c r="TAB39" s="196"/>
      <c r="TAC39" s="182"/>
      <c r="TAD39" s="183"/>
      <c r="TAE39" s="184"/>
      <c r="TAF39" s="186"/>
      <c r="TAG39" s="189"/>
      <c r="TAH39" s="186"/>
      <c r="TAI39" s="186"/>
      <c r="TAJ39" s="186"/>
      <c r="TAK39" s="188"/>
      <c r="TAL39" s="186"/>
      <c r="TAM39" s="186"/>
      <c r="TAN39" s="196"/>
      <c r="TAO39" s="182"/>
      <c r="TAP39" s="183"/>
      <c r="TAQ39" s="184"/>
      <c r="TAR39" s="186"/>
      <c r="TAS39" s="189"/>
      <c r="TAT39" s="186"/>
      <c r="TAU39" s="186"/>
      <c r="TAV39" s="186"/>
      <c r="TAW39" s="188"/>
      <c r="TAX39" s="186"/>
      <c r="TAY39" s="186"/>
      <c r="TAZ39" s="196"/>
      <c r="TBA39" s="182"/>
      <c r="TBB39" s="183"/>
      <c r="TBC39" s="184"/>
      <c r="TBD39" s="186"/>
      <c r="TBE39" s="189"/>
      <c r="TBF39" s="186"/>
      <c r="TBG39" s="186"/>
      <c r="TBH39" s="186"/>
      <c r="TBI39" s="188"/>
      <c r="TBJ39" s="186"/>
      <c r="TBK39" s="186"/>
      <c r="TBL39" s="196"/>
      <c r="TBM39" s="182"/>
      <c r="TBN39" s="183"/>
      <c r="TBO39" s="184"/>
      <c r="TBP39" s="186"/>
      <c r="TBQ39" s="189"/>
      <c r="TBR39" s="186"/>
      <c r="TBS39" s="186"/>
      <c r="TBT39" s="186"/>
      <c r="TBU39" s="188"/>
      <c r="TBV39" s="186"/>
      <c r="TBW39" s="186"/>
      <c r="TBX39" s="196"/>
      <c r="TBY39" s="182"/>
      <c r="TBZ39" s="183"/>
      <c r="TCA39" s="184"/>
      <c r="TCB39" s="186"/>
      <c r="TCC39" s="189"/>
      <c r="TCD39" s="186"/>
      <c r="TCE39" s="186"/>
      <c r="TCF39" s="186"/>
      <c r="TCG39" s="188"/>
      <c r="TCH39" s="186"/>
      <c r="TCI39" s="186"/>
      <c r="TCJ39" s="196"/>
      <c r="TCK39" s="182"/>
      <c r="TCL39" s="183"/>
      <c r="TCM39" s="184"/>
      <c r="TCN39" s="186"/>
      <c r="TCO39" s="189"/>
      <c r="TCP39" s="186"/>
      <c r="TCQ39" s="186"/>
      <c r="TCR39" s="186"/>
      <c r="TCS39" s="188"/>
      <c r="TCT39" s="186"/>
      <c r="TCU39" s="186"/>
      <c r="TCV39" s="196"/>
      <c r="TCW39" s="182"/>
      <c r="TCX39" s="183"/>
      <c r="TCY39" s="184"/>
      <c r="TCZ39" s="186"/>
      <c r="TDA39" s="189"/>
      <c r="TDB39" s="186"/>
      <c r="TDC39" s="186"/>
      <c r="TDD39" s="186"/>
      <c r="TDE39" s="188"/>
      <c r="TDF39" s="186"/>
      <c r="TDG39" s="186"/>
      <c r="TDH39" s="196"/>
      <c r="TDI39" s="182"/>
      <c r="TDJ39" s="183"/>
      <c r="TDK39" s="184"/>
      <c r="TDL39" s="186"/>
      <c r="TDM39" s="189"/>
      <c r="TDN39" s="186"/>
      <c r="TDO39" s="186"/>
      <c r="TDP39" s="186"/>
      <c r="TDQ39" s="188"/>
      <c r="TDR39" s="186"/>
      <c r="TDS39" s="186"/>
      <c r="TDT39" s="196"/>
      <c r="TDU39" s="182"/>
      <c r="TDV39" s="183"/>
      <c r="TDW39" s="184"/>
      <c r="TDX39" s="186"/>
      <c r="TDY39" s="189"/>
      <c r="TDZ39" s="186"/>
      <c r="TEA39" s="186"/>
      <c r="TEB39" s="186"/>
      <c r="TEC39" s="188"/>
      <c r="TED39" s="186"/>
      <c r="TEE39" s="186"/>
      <c r="TEF39" s="196"/>
      <c r="TEG39" s="182"/>
      <c r="TEH39" s="183"/>
      <c r="TEI39" s="184"/>
      <c r="TEJ39" s="186"/>
      <c r="TEK39" s="189"/>
      <c r="TEL39" s="186"/>
      <c r="TEM39" s="186"/>
      <c r="TEN39" s="186"/>
      <c r="TEO39" s="188"/>
      <c r="TEP39" s="186"/>
      <c r="TEQ39" s="186"/>
      <c r="TER39" s="196"/>
      <c r="TES39" s="182"/>
      <c r="TET39" s="183"/>
      <c r="TEU39" s="184"/>
      <c r="TEV39" s="186"/>
      <c r="TEW39" s="189"/>
      <c r="TEX39" s="186"/>
      <c r="TEY39" s="186"/>
      <c r="TEZ39" s="186"/>
      <c r="TFA39" s="188"/>
      <c r="TFB39" s="186"/>
      <c r="TFC39" s="186"/>
      <c r="TFD39" s="196"/>
      <c r="TFE39" s="182"/>
      <c r="TFF39" s="183"/>
      <c r="TFG39" s="184"/>
      <c r="TFH39" s="186"/>
      <c r="TFI39" s="189"/>
      <c r="TFJ39" s="186"/>
      <c r="TFK39" s="186"/>
      <c r="TFL39" s="186"/>
      <c r="TFM39" s="188"/>
      <c r="TFN39" s="186"/>
      <c r="TFO39" s="186"/>
      <c r="TFP39" s="196"/>
      <c r="TFQ39" s="182"/>
      <c r="TFR39" s="183"/>
      <c r="TFS39" s="184"/>
      <c r="TFT39" s="186"/>
      <c r="TFU39" s="189"/>
      <c r="TFV39" s="186"/>
      <c r="TFW39" s="186"/>
      <c r="TFX39" s="186"/>
      <c r="TFY39" s="188"/>
      <c r="TFZ39" s="186"/>
      <c r="TGA39" s="186"/>
      <c r="TGB39" s="196"/>
      <c r="TGC39" s="182"/>
      <c r="TGD39" s="183"/>
      <c r="TGE39" s="184"/>
      <c r="TGF39" s="186"/>
      <c r="TGG39" s="189"/>
      <c r="TGH39" s="186"/>
      <c r="TGI39" s="186"/>
      <c r="TGJ39" s="186"/>
      <c r="TGK39" s="188"/>
      <c r="TGL39" s="186"/>
      <c r="TGM39" s="186"/>
      <c r="TGN39" s="196"/>
      <c r="TGO39" s="182"/>
      <c r="TGP39" s="183"/>
      <c r="TGQ39" s="184"/>
      <c r="TGR39" s="186"/>
      <c r="TGS39" s="189"/>
      <c r="TGT39" s="186"/>
      <c r="TGU39" s="186"/>
      <c r="TGV39" s="186"/>
      <c r="TGW39" s="188"/>
      <c r="TGX39" s="186"/>
      <c r="TGY39" s="186"/>
      <c r="TGZ39" s="196"/>
      <c r="THA39" s="182"/>
      <c r="THB39" s="183"/>
      <c r="THC39" s="184"/>
      <c r="THD39" s="186"/>
      <c r="THE39" s="189"/>
      <c r="THF39" s="186"/>
      <c r="THG39" s="186"/>
      <c r="THH39" s="186"/>
      <c r="THI39" s="188"/>
      <c r="THJ39" s="186"/>
      <c r="THK39" s="186"/>
      <c r="THL39" s="196"/>
      <c r="THM39" s="182"/>
      <c r="THN39" s="183"/>
      <c r="THO39" s="184"/>
      <c r="THP39" s="186"/>
      <c r="THQ39" s="189"/>
      <c r="THR39" s="186"/>
      <c r="THS39" s="186"/>
      <c r="THT39" s="186"/>
      <c r="THU39" s="188"/>
      <c r="THV39" s="186"/>
      <c r="THW39" s="186"/>
      <c r="THX39" s="196"/>
      <c r="THY39" s="182"/>
      <c r="THZ39" s="183"/>
      <c r="TIA39" s="184"/>
      <c r="TIB39" s="186"/>
      <c r="TIC39" s="189"/>
      <c r="TID39" s="186"/>
      <c r="TIE39" s="186"/>
      <c r="TIF39" s="186"/>
      <c r="TIG39" s="188"/>
      <c r="TIH39" s="186"/>
      <c r="TII39" s="186"/>
      <c r="TIJ39" s="196"/>
      <c r="TIK39" s="182"/>
      <c r="TIL39" s="183"/>
      <c r="TIM39" s="184"/>
      <c r="TIN39" s="186"/>
      <c r="TIO39" s="189"/>
      <c r="TIP39" s="186"/>
      <c r="TIQ39" s="186"/>
      <c r="TIR39" s="186"/>
      <c r="TIS39" s="188"/>
      <c r="TIT39" s="186"/>
      <c r="TIU39" s="186"/>
      <c r="TIV39" s="196"/>
      <c r="TIW39" s="182"/>
      <c r="TIX39" s="183"/>
      <c r="TIY39" s="184"/>
      <c r="TIZ39" s="186"/>
      <c r="TJA39" s="189"/>
      <c r="TJB39" s="186"/>
      <c r="TJC39" s="186"/>
      <c r="TJD39" s="186"/>
      <c r="TJE39" s="188"/>
      <c r="TJF39" s="186"/>
      <c r="TJG39" s="186"/>
      <c r="TJH39" s="196"/>
      <c r="TJI39" s="182"/>
      <c r="TJJ39" s="183"/>
      <c r="TJK39" s="184"/>
      <c r="TJL39" s="186"/>
      <c r="TJM39" s="189"/>
      <c r="TJN39" s="186"/>
      <c r="TJO39" s="186"/>
      <c r="TJP39" s="186"/>
      <c r="TJQ39" s="188"/>
      <c r="TJR39" s="186"/>
      <c r="TJS39" s="186"/>
      <c r="TJT39" s="196"/>
      <c r="TJU39" s="182"/>
      <c r="TJV39" s="183"/>
      <c r="TJW39" s="184"/>
      <c r="TJX39" s="186"/>
      <c r="TJY39" s="189"/>
      <c r="TJZ39" s="186"/>
      <c r="TKA39" s="186"/>
      <c r="TKB39" s="186"/>
      <c r="TKC39" s="188"/>
      <c r="TKD39" s="186"/>
      <c r="TKE39" s="186"/>
      <c r="TKF39" s="196"/>
      <c r="TKG39" s="182"/>
      <c r="TKH39" s="183"/>
      <c r="TKI39" s="184"/>
      <c r="TKJ39" s="186"/>
      <c r="TKK39" s="189"/>
      <c r="TKL39" s="186"/>
      <c r="TKM39" s="186"/>
      <c r="TKN39" s="186"/>
      <c r="TKO39" s="188"/>
      <c r="TKP39" s="186"/>
      <c r="TKQ39" s="186"/>
      <c r="TKR39" s="196"/>
      <c r="TKS39" s="182"/>
      <c r="TKT39" s="183"/>
      <c r="TKU39" s="184"/>
      <c r="TKV39" s="186"/>
      <c r="TKW39" s="189"/>
      <c r="TKX39" s="186"/>
      <c r="TKY39" s="186"/>
      <c r="TKZ39" s="186"/>
      <c r="TLA39" s="188"/>
      <c r="TLB39" s="186"/>
      <c r="TLC39" s="186"/>
      <c r="TLD39" s="196"/>
      <c r="TLE39" s="182"/>
      <c r="TLF39" s="183"/>
      <c r="TLG39" s="184"/>
      <c r="TLH39" s="186"/>
      <c r="TLI39" s="189"/>
      <c r="TLJ39" s="186"/>
      <c r="TLK39" s="186"/>
      <c r="TLL39" s="186"/>
      <c r="TLM39" s="188"/>
      <c r="TLN39" s="186"/>
      <c r="TLO39" s="186"/>
      <c r="TLP39" s="196"/>
      <c r="TLQ39" s="182"/>
      <c r="TLR39" s="183"/>
      <c r="TLS39" s="184"/>
      <c r="TLT39" s="186"/>
      <c r="TLU39" s="189"/>
      <c r="TLV39" s="186"/>
      <c r="TLW39" s="186"/>
      <c r="TLX39" s="186"/>
      <c r="TLY39" s="188"/>
      <c r="TLZ39" s="186"/>
      <c r="TMA39" s="186"/>
      <c r="TMB39" s="196"/>
      <c r="TMC39" s="182"/>
      <c r="TMD39" s="183"/>
      <c r="TME39" s="184"/>
      <c r="TMF39" s="186"/>
      <c r="TMG39" s="189"/>
      <c r="TMH39" s="186"/>
      <c r="TMI39" s="186"/>
      <c r="TMJ39" s="186"/>
      <c r="TMK39" s="188"/>
      <c r="TML39" s="186"/>
      <c r="TMM39" s="186"/>
      <c r="TMN39" s="196"/>
      <c r="TMO39" s="182"/>
      <c r="TMP39" s="183"/>
      <c r="TMQ39" s="184"/>
      <c r="TMR39" s="186"/>
      <c r="TMS39" s="189"/>
      <c r="TMT39" s="186"/>
      <c r="TMU39" s="186"/>
      <c r="TMV39" s="186"/>
      <c r="TMW39" s="188"/>
      <c r="TMX39" s="186"/>
      <c r="TMY39" s="186"/>
      <c r="TMZ39" s="196"/>
      <c r="TNA39" s="182"/>
      <c r="TNB39" s="183"/>
      <c r="TNC39" s="184"/>
      <c r="TND39" s="186"/>
      <c r="TNE39" s="189"/>
      <c r="TNF39" s="186"/>
      <c r="TNG39" s="186"/>
      <c r="TNH39" s="186"/>
      <c r="TNI39" s="188"/>
      <c r="TNJ39" s="186"/>
      <c r="TNK39" s="186"/>
      <c r="TNL39" s="196"/>
      <c r="TNM39" s="182"/>
      <c r="TNN39" s="183"/>
      <c r="TNO39" s="184"/>
      <c r="TNP39" s="186"/>
      <c r="TNQ39" s="189"/>
      <c r="TNR39" s="186"/>
      <c r="TNS39" s="186"/>
      <c r="TNT39" s="186"/>
      <c r="TNU39" s="188"/>
      <c r="TNV39" s="186"/>
      <c r="TNW39" s="186"/>
      <c r="TNX39" s="196"/>
      <c r="TNY39" s="182"/>
      <c r="TNZ39" s="183"/>
      <c r="TOA39" s="184"/>
      <c r="TOB39" s="186"/>
      <c r="TOC39" s="189"/>
      <c r="TOD39" s="186"/>
      <c r="TOE39" s="186"/>
      <c r="TOF39" s="186"/>
      <c r="TOG39" s="188"/>
      <c r="TOH39" s="186"/>
      <c r="TOI39" s="186"/>
      <c r="TOJ39" s="196"/>
      <c r="TOK39" s="182"/>
      <c r="TOL39" s="183"/>
      <c r="TOM39" s="184"/>
      <c r="TON39" s="186"/>
      <c r="TOO39" s="189"/>
      <c r="TOP39" s="186"/>
      <c r="TOQ39" s="186"/>
      <c r="TOR39" s="186"/>
      <c r="TOS39" s="188"/>
      <c r="TOT39" s="186"/>
      <c r="TOU39" s="186"/>
      <c r="TOV39" s="196"/>
      <c r="TOW39" s="182"/>
      <c r="TOX39" s="183"/>
      <c r="TOY39" s="184"/>
      <c r="TOZ39" s="186"/>
      <c r="TPA39" s="189"/>
      <c r="TPB39" s="186"/>
      <c r="TPC39" s="186"/>
      <c r="TPD39" s="186"/>
      <c r="TPE39" s="188"/>
      <c r="TPF39" s="186"/>
      <c r="TPG39" s="186"/>
      <c r="TPH39" s="196"/>
      <c r="TPI39" s="182"/>
      <c r="TPJ39" s="183"/>
      <c r="TPK39" s="184"/>
      <c r="TPL39" s="186"/>
      <c r="TPM39" s="189"/>
      <c r="TPN39" s="186"/>
      <c r="TPO39" s="186"/>
      <c r="TPP39" s="186"/>
      <c r="TPQ39" s="188"/>
      <c r="TPR39" s="186"/>
      <c r="TPS39" s="186"/>
      <c r="TPT39" s="196"/>
      <c r="TPU39" s="182"/>
      <c r="TPV39" s="183"/>
      <c r="TPW39" s="184"/>
      <c r="TPX39" s="186"/>
      <c r="TPY39" s="189"/>
      <c r="TPZ39" s="186"/>
      <c r="TQA39" s="186"/>
      <c r="TQB39" s="186"/>
      <c r="TQC39" s="188"/>
      <c r="TQD39" s="186"/>
      <c r="TQE39" s="186"/>
      <c r="TQF39" s="196"/>
      <c r="TQG39" s="182"/>
      <c r="TQH39" s="183"/>
      <c r="TQI39" s="184"/>
      <c r="TQJ39" s="186"/>
      <c r="TQK39" s="189"/>
      <c r="TQL39" s="186"/>
      <c r="TQM39" s="186"/>
      <c r="TQN39" s="186"/>
      <c r="TQO39" s="188"/>
      <c r="TQP39" s="186"/>
      <c r="TQQ39" s="186"/>
      <c r="TQR39" s="196"/>
      <c r="TQS39" s="182"/>
      <c r="TQT39" s="183"/>
      <c r="TQU39" s="184"/>
      <c r="TQV39" s="186"/>
      <c r="TQW39" s="189"/>
      <c r="TQX39" s="186"/>
      <c r="TQY39" s="186"/>
      <c r="TQZ39" s="186"/>
      <c r="TRA39" s="188"/>
      <c r="TRB39" s="186"/>
      <c r="TRC39" s="186"/>
      <c r="TRD39" s="196"/>
      <c r="TRE39" s="182"/>
      <c r="TRF39" s="183"/>
      <c r="TRG39" s="184"/>
      <c r="TRH39" s="186"/>
      <c r="TRI39" s="189"/>
      <c r="TRJ39" s="186"/>
      <c r="TRK39" s="186"/>
      <c r="TRL39" s="186"/>
      <c r="TRM39" s="188"/>
      <c r="TRN39" s="186"/>
      <c r="TRO39" s="186"/>
      <c r="TRP39" s="196"/>
      <c r="TRQ39" s="182"/>
      <c r="TRR39" s="183"/>
      <c r="TRS39" s="184"/>
      <c r="TRT39" s="186"/>
      <c r="TRU39" s="189"/>
      <c r="TRV39" s="186"/>
      <c r="TRW39" s="186"/>
      <c r="TRX39" s="186"/>
      <c r="TRY39" s="188"/>
      <c r="TRZ39" s="186"/>
      <c r="TSA39" s="186"/>
      <c r="TSB39" s="196"/>
      <c r="TSC39" s="182"/>
      <c r="TSD39" s="183"/>
      <c r="TSE39" s="184"/>
      <c r="TSF39" s="186"/>
      <c r="TSG39" s="189"/>
      <c r="TSH39" s="186"/>
      <c r="TSI39" s="186"/>
      <c r="TSJ39" s="186"/>
      <c r="TSK39" s="188"/>
      <c r="TSL39" s="186"/>
      <c r="TSM39" s="186"/>
      <c r="TSN39" s="196"/>
      <c r="TSO39" s="182"/>
      <c r="TSP39" s="183"/>
      <c r="TSQ39" s="184"/>
      <c r="TSR39" s="186"/>
      <c r="TSS39" s="189"/>
      <c r="TST39" s="186"/>
      <c r="TSU39" s="186"/>
      <c r="TSV39" s="186"/>
      <c r="TSW39" s="188"/>
      <c r="TSX39" s="186"/>
      <c r="TSY39" s="186"/>
      <c r="TSZ39" s="196"/>
      <c r="TTA39" s="182"/>
      <c r="TTB39" s="183"/>
      <c r="TTC39" s="184"/>
      <c r="TTD39" s="186"/>
      <c r="TTE39" s="189"/>
      <c r="TTF39" s="186"/>
      <c r="TTG39" s="186"/>
      <c r="TTH39" s="186"/>
      <c r="TTI39" s="188"/>
      <c r="TTJ39" s="186"/>
      <c r="TTK39" s="186"/>
      <c r="TTL39" s="196"/>
      <c r="TTM39" s="182"/>
      <c r="TTN39" s="183"/>
      <c r="TTO39" s="184"/>
      <c r="TTP39" s="186"/>
      <c r="TTQ39" s="189"/>
      <c r="TTR39" s="186"/>
      <c r="TTS39" s="186"/>
      <c r="TTT39" s="186"/>
      <c r="TTU39" s="188"/>
      <c r="TTV39" s="186"/>
      <c r="TTW39" s="186"/>
      <c r="TTX39" s="196"/>
      <c r="TTY39" s="182"/>
      <c r="TTZ39" s="183"/>
      <c r="TUA39" s="184"/>
      <c r="TUB39" s="186"/>
      <c r="TUC39" s="189"/>
      <c r="TUD39" s="186"/>
      <c r="TUE39" s="186"/>
      <c r="TUF39" s="186"/>
      <c r="TUG39" s="188"/>
      <c r="TUH39" s="186"/>
      <c r="TUI39" s="186"/>
      <c r="TUJ39" s="196"/>
      <c r="TUK39" s="182"/>
      <c r="TUL39" s="183"/>
      <c r="TUM39" s="184"/>
      <c r="TUN39" s="186"/>
      <c r="TUO39" s="189"/>
      <c r="TUP39" s="186"/>
      <c r="TUQ39" s="186"/>
      <c r="TUR39" s="186"/>
      <c r="TUS39" s="188"/>
      <c r="TUT39" s="186"/>
      <c r="TUU39" s="186"/>
      <c r="TUV39" s="196"/>
      <c r="TUW39" s="182"/>
      <c r="TUX39" s="183"/>
      <c r="TUY39" s="184"/>
      <c r="TUZ39" s="186"/>
      <c r="TVA39" s="189"/>
      <c r="TVB39" s="186"/>
      <c r="TVC39" s="186"/>
      <c r="TVD39" s="186"/>
      <c r="TVE39" s="188"/>
      <c r="TVF39" s="186"/>
      <c r="TVG39" s="186"/>
      <c r="TVH39" s="196"/>
      <c r="TVI39" s="182"/>
      <c r="TVJ39" s="183"/>
      <c r="TVK39" s="184"/>
      <c r="TVL39" s="186"/>
      <c r="TVM39" s="189"/>
      <c r="TVN39" s="186"/>
      <c r="TVO39" s="186"/>
      <c r="TVP39" s="186"/>
      <c r="TVQ39" s="188"/>
      <c r="TVR39" s="186"/>
      <c r="TVS39" s="186"/>
      <c r="TVT39" s="196"/>
      <c r="TVU39" s="182"/>
      <c r="TVV39" s="183"/>
      <c r="TVW39" s="184"/>
      <c r="TVX39" s="186"/>
      <c r="TVY39" s="189"/>
      <c r="TVZ39" s="186"/>
      <c r="TWA39" s="186"/>
      <c r="TWB39" s="186"/>
      <c r="TWC39" s="188"/>
      <c r="TWD39" s="186"/>
      <c r="TWE39" s="186"/>
      <c r="TWF39" s="196"/>
      <c r="TWG39" s="182"/>
      <c r="TWH39" s="183"/>
      <c r="TWI39" s="184"/>
      <c r="TWJ39" s="186"/>
      <c r="TWK39" s="189"/>
      <c r="TWL39" s="186"/>
      <c r="TWM39" s="186"/>
      <c r="TWN39" s="186"/>
      <c r="TWO39" s="188"/>
      <c r="TWP39" s="186"/>
      <c r="TWQ39" s="186"/>
      <c r="TWR39" s="196"/>
      <c r="TWS39" s="182"/>
      <c r="TWT39" s="183"/>
      <c r="TWU39" s="184"/>
      <c r="TWV39" s="186"/>
      <c r="TWW39" s="189"/>
      <c r="TWX39" s="186"/>
      <c r="TWY39" s="186"/>
      <c r="TWZ39" s="186"/>
      <c r="TXA39" s="188"/>
      <c r="TXB39" s="186"/>
      <c r="TXC39" s="186"/>
      <c r="TXD39" s="196"/>
      <c r="TXE39" s="182"/>
      <c r="TXF39" s="183"/>
      <c r="TXG39" s="184"/>
      <c r="TXH39" s="186"/>
      <c r="TXI39" s="189"/>
      <c r="TXJ39" s="186"/>
      <c r="TXK39" s="186"/>
      <c r="TXL39" s="186"/>
      <c r="TXM39" s="188"/>
      <c r="TXN39" s="186"/>
      <c r="TXO39" s="186"/>
      <c r="TXP39" s="196"/>
      <c r="TXQ39" s="182"/>
      <c r="TXR39" s="183"/>
      <c r="TXS39" s="184"/>
      <c r="TXT39" s="186"/>
      <c r="TXU39" s="189"/>
      <c r="TXV39" s="186"/>
      <c r="TXW39" s="186"/>
      <c r="TXX39" s="186"/>
      <c r="TXY39" s="188"/>
      <c r="TXZ39" s="186"/>
      <c r="TYA39" s="186"/>
      <c r="TYB39" s="196"/>
      <c r="TYC39" s="182"/>
      <c r="TYD39" s="183"/>
      <c r="TYE39" s="184"/>
      <c r="TYF39" s="186"/>
      <c r="TYG39" s="189"/>
      <c r="TYH39" s="186"/>
      <c r="TYI39" s="186"/>
      <c r="TYJ39" s="186"/>
      <c r="TYK39" s="188"/>
      <c r="TYL39" s="186"/>
      <c r="TYM39" s="186"/>
      <c r="TYN39" s="196"/>
      <c r="TYO39" s="182"/>
      <c r="TYP39" s="183"/>
      <c r="TYQ39" s="184"/>
      <c r="TYR39" s="186"/>
      <c r="TYS39" s="189"/>
      <c r="TYT39" s="186"/>
      <c r="TYU39" s="186"/>
      <c r="TYV39" s="186"/>
      <c r="TYW39" s="188"/>
      <c r="TYX39" s="186"/>
      <c r="TYY39" s="186"/>
      <c r="TYZ39" s="196"/>
      <c r="TZA39" s="182"/>
      <c r="TZB39" s="183"/>
      <c r="TZC39" s="184"/>
      <c r="TZD39" s="186"/>
      <c r="TZE39" s="189"/>
      <c r="TZF39" s="186"/>
      <c r="TZG39" s="186"/>
      <c r="TZH39" s="186"/>
      <c r="TZI39" s="188"/>
      <c r="TZJ39" s="186"/>
      <c r="TZK39" s="186"/>
      <c r="TZL39" s="196"/>
      <c r="TZM39" s="182"/>
      <c r="TZN39" s="183"/>
      <c r="TZO39" s="184"/>
      <c r="TZP39" s="186"/>
      <c r="TZQ39" s="189"/>
      <c r="TZR39" s="186"/>
      <c r="TZS39" s="186"/>
      <c r="TZT39" s="186"/>
      <c r="TZU39" s="188"/>
      <c r="TZV39" s="186"/>
      <c r="TZW39" s="186"/>
      <c r="TZX39" s="196"/>
      <c r="TZY39" s="182"/>
      <c r="TZZ39" s="183"/>
      <c r="UAA39" s="184"/>
      <c r="UAB39" s="186"/>
      <c r="UAC39" s="189"/>
      <c r="UAD39" s="186"/>
      <c r="UAE39" s="186"/>
      <c r="UAF39" s="186"/>
      <c r="UAG39" s="188"/>
      <c r="UAH39" s="186"/>
      <c r="UAI39" s="186"/>
      <c r="UAJ39" s="196"/>
      <c r="UAK39" s="182"/>
      <c r="UAL39" s="183"/>
      <c r="UAM39" s="184"/>
      <c r="UAN39" s="186"/>
      <c r="UAO39" s="189"/>
      <c r="UAP39" s="186"/>
      <c r="UAQ39" s="186"/>
      <c r="UAR39" s="186"/>
      <c r="UAS39" s="188"/>
      <c r="UAT39" s="186"/>
      <c r="UAU39" s="186"/>
      <c r="UAV39" s="196"/>
      <c r="UAW39" s="182"/>
      <c r="UAX39" s="183"/>
      <c r="UAY39" s="184"/>
      <c r="UAZ39" s="186"/>
      <c r="UBA39" s="189"/>
      <c r="UBB39" s="186"/>
      <c r="UBC39" s="186"/>
      <c r="UBD39" s="186"/>
      <c r="UBE39" s="188"/>
      <c r="UBF39" s="186"/>
      <c r="UBG39" s="186"/>
      <c r="UBH39" s="196"/>
      <c r="UBI39" s="182"/>
      <c r="UBJ39" s="183"/>
      <c r="UBK39" s="184"/>
      <c r="UBL39" s="186"/>
      <c r="UBM39" s="189"/>
      <c r="UBN39" s="186"/>
      <c r="UBO39" s="186"/>
      <c r="UBP39" s="186"/>
      <c r="UBQ39" s="188"/>
      <c r="UBR39" s="186"/>
      <c r="UBS39" s="186"/>
      <c r="UBT39" s="196"/>
      <c r="UBU39" s="182"/>
      <c r="UBV39" s="183"/>
      <c r="UBW39" s="184"/>
      <c r="UBX39" s="186"/>
      <c r="UBY39" s="189"/>
      <c r="UBZ39" s="186"/>
      <c r="UCA39" s="186"/>
      <c r="UCB39" s="186"/>
      <c r="UCC39" s="188"/>
      <c r="UCD39" s="186"/>
      <c r="UCE39" s="186"/>
      <c r="UCF39" s="196"/>
      <c r="UCG39" s="182"/>
      <c r="UCH39" s="183"/>
      <c r="UCI39" s="184"/>
      <c r="UCJ39" s="186"/>
      <c r="UCK39" s="189"/>
      <c r="UCL39" s="186"/>
      <c r="UCM39" s="186"/>
      <c r="UCN39" s="186"/>
      <c r="UCO39" s="188"/>
      <c r="UCP39" s="186"/>
      <c r="UCQ39" s="186"/>
      <c r="UCR39" s="196"/>
      <c r="UCS39" s="182"/>
      <c r="UCT39" s="183"/>
      <c r="UCU39" s="184"/>
      <c r="UCV39" s="186"/>
      <c r="UCW39" s="189"/>
      <c r="UCX39" s="186"/>
      <c r="UCY39" s="186"/>
      <c r="UCZ39" s="186"/>
      <c r="UDA39" s="188"/>
      <c r="UDB39" s="186"/>
      <c r="UDC39" s="186"/>
      <c r="UDD39" s="196"/>
      <c r="UDE39" s="182"/>
      <c r="UDF39" s="183"/>
      <c r="UDG39" s="184"/>
      <c r="UDH39" s="186"/>
      <c r="UDI39" s="189"/>
      <c r="UDJ39" s="186"/>
      <c r="UDK39" s="186"/>
      <c r="UDL39" s="186"/>
      <c r="UDM39" s="188"/>
      <c r="UDN39" s="186"/>
      <c r="UDO39" s="186"/>
      <c r="UDP39" s="196"/>
      <c r="UDQ39" s="182"/>
      <c r="UDR39" s="183"/>
      <c r="UDS39" s="184"/>
      <c r="UDT39" s="186"/>
      <c r="UDU39" s="189"/>
      <c r="UDV39" s="186"/>
      <c r="UDW39" s="186"/>
      <c r="UDX39" s="186"/>
      <c r="UDY39" s="188"/>
      <c r="UDZ39" s="186"/>
      <c r="UEA39" s="186"/>
      <c r="UEB39" s="196"/>
      <c r="UEC39" s="182"/>
      <c r="UED39" s="183"/>
      <c r="UEE39" s="184"/>
      <c r="UEF39" s="186"/>
      <c r="UEG39" s="189"/>
      <c r="UEH39" s="186"/>
      <c r="UEI39" s="186"/>
      <c r="UEJ39" s="186"/>
      <c r="UEK39" s="188"/>
      <c r="UEL39" s="186"/>
      <c r="UEM39" s="186"/>
      <c r="UEN39" s="196"/>
      <c r="UEO39" s="182"/>
      <c r="UEP39" s="183"/>
      <c r="UEQ39" s="184"/>
      <c r="UER39" s="186"/>
      <c r="UES39" s="189"/>
      <c r="UET39" s="186"/>
      <c r="UEU39" s="186"/>
      <c r="UEV39" s="186"/>
      <c r="UEW39" s="188"/>
      <c r="UEX39" s="186"/>
      <c r="UEY39" s="186"/>
      <c r="UEZ39" s="196"/>
      <c r="UFA39" s="182"/>
      <c r="UFB39" s="183"/>
      <c r="UFC39" s="184"/>
      <c r="UFD39" s="186"/>
      <c r="UFE39" s="189"/>
      <c r="UFF39" s="186"/>
      <c r="UFG39" s="186"/>
      <c r="UFH39" s="186"/>
      <c r="UFI39" s="188"/>
      <c r="UFJ39" s="186"/>
      <c r="UFK39" s="186"/>
      <c r="UFL39" s="196"/>
      <c r="UFM39" s="182"/>
      <c r="UFN39" s="183"/>
      <c r="UFO39" s="184"/>
      <c r="UFP39" s="186"/>
      <c r="UFQ39" s="189"/>
      <c r="UFR39" s="186"/>
      <c r="UFS39" s="186"/>
      <c r="UFT39" s="186"/>
      <c r="UFU39" s="188"/>
      <c r="UFV39" s="186"/>
      <c r="UFW39" s="186"/>
      <c r="UFX39" s="196"/>
      <c r="UFY39" s="182"/>
      <c r="UFZ39" s="183"/>
      <c r="UGA39" s="184"/>
      <c r="UGB39" s="186"/>
      <c r="UGC39" s="189"/>
      <c r="UGD39" s="186"/>
      <c r="UGE39" s="186"/>
      <c r="UGF39" s="186"/>
      <c r="UGG39" s="188"/>
      <c r="UGH39" s="186"/>
      <c r="UGI39" s="186"/>
      <c r="UGJ39" s="196"/>
      <c r="UGK39" s="182"/>
      <c r="UGL39" s="183"/>
      <c r="UGM39" s="184"/>
      <c r="UGN39" s="186"/>
      <c r="UGO39" s="189"/>
      <c r="UGP39" s="186"/>
      <c r="UGQ39" s="186"/>
      <c r="UGR39" s="186"/>
      <c r="UGS39" s="188"/>
      <c r="UGT39" s="186"/>
      <c r="UGU39" s="186"/>
      <c r="UGV39" s="196"/>
      <c r="UGW39" s="182"/>
      <c r="UGX39" s="183"/>
      <c r="UGY39" s="184"/>
      <c r="UGZ39" s="186"/>
      <c r="UHA39" s="189"/>
      <c r="UHB39" s="186"/>
      <c r="UHC39" s="186"/>
      <c r="UHD39" s="186"/>
      <c r="UHE39" s="188"/>
      <c r="UHF39" s="186"/>
      <c r="UHG39" s="186"/>
      <c r="UHH39" s="196"/>
      <c r="UHI39" s="182"/>
      <c r="UHJ39" s="183"/>
      <c r="UHK39" s="184"/>
      <c r="UHL39" s="186"/>
      <c r="UHM39" s="189"/>
      <c r="UHN39" s="186"/>
      <c r="UHO39" s="186"/>
      <c r="UHP39" s="186"/>
      <c r="UHQ39" s="188"/>
      <c r="UHR39" s="186"/>
      <c r="UHS39" s="186"/>
      <c r="UHT39" s="196"/>
      <c r="UHU39" s="182"/>
      <c r="UHV39" s="183"/>
      <c r="UHW39" s="184"/>
      <c r="UHX39" s="186"/>
      <c r="UHY39" s="189"/>
      <c r="UHZ39" s="186"/>
      <c r="UIA39" s="186"/>
      <c r="UIB39" s="186"/>
      <c r="UIC39" s="188"/>
      <c r="UID39" s="186"/>
      <c r="UIE39" s="186"/>
      <c r="UIF39" s="196"/>
      <c r="UIG39" s="182"/>
      <c r="UIH39" s="183"/>
      <c r="UII39" s="184"/>
      <c r="UIJ39" s="186"/>
      <c r="UIK39" s="189"/>
      <c r="UIL39" s="186"/>
      <c r="UIM39" s="186"/>
      <c r="UIN39" s="186"/>
      <c r="UIO39" s="188"/>
      <c r="UIP39" s="186"/>
      <c r="UIQ39" s="186"/>
      <c r="UIR39" s="196"/>
      <c r="UIS39" s="182"/>
      <c r="UIT39" s="183"/>
      <c r="UIU39" s="184"/>
      <c r="UIV39" s="186"/>
      <c r="UIW39" s="189"/>
      <c r="UIX39" s="186"/>
      <c r="UIY39" s="186"/>
      <c r="UIZ39" s="186"/>
      <c r="UJA39" s="188"/>
      <c r="UJB39" s="186"/>
      <c r="UJC39" s="186"/>
      <c r="UJD39" s="196"/>
      <c r="UJE39" s="182"/>
      <c r="UJF39" s="183"/>
      <c r="UJG39" s="184"/>
      <c r="UJH39" s="186"/>
      <c r="UJI39" s="189"/>
      <c r="UJJ39" s="186"/>
      <c r="UJK39" s="186"/>
      <c r="UJL39" s="186"/>
      <c r="UJM39" s="188"/>
      <c r="UJN39" s="186"/>
      <c r="UJO39" s="186"/>
      <c r="UJP39" s="196"/>
      <c r="UJQ39" s="182"/>
      <c r="UJR39" s="183"/>
      <c r="UJS39" s="184"/>
      <c r="UJT39" s="186"/>
      <c r="UJU39" s="189"/>
      <c r="UJV39" s="186"/>
      <c r="UJW39" s="186"/>
      <c r="UJX39" s="186"/>
      <c r="UJY39" s="188"/>
      <c r="UJZ39" s="186"/>
      <c r="UKA39" s="186"/>
      <c r="UKB39" s="196"/>
      <c r="UKC39" s="182"/>
      <c r="UKD39" s="183"/>
      <c r="UKE39" s="184"/>
      <c r="UKF39" s="186"/>
      <c r="UKG39" s="189"/>
      <c r="UKH39" s="186"/>
      <c r="UKI39" s="186"/>
      <c r="UKJ39" s="186"/>
      <c r="UKK39" s="188"/>
      <c r="UKL39" s="186"/>
      <c r="UKM39" s="186"/>
      <c r="UKN39" s="196"/>
      <c r="UKO39" s="182"/>
      <c r="UKP39" s="183"/>
      <c r="UKQ39" s="184"/>
      <c r="UKR39" s="186"/>
      <c r="UKS39" s="189"/>
      <c r="UKT39" s="186"/>
      <c r="UKU39" s="186"/>
      <c r="UKV39" s="186"/>
      <c r="UKW39" s="188"/>
      <c r="UKX39" s="186"/>
      <c r="UKY39" s="186"/>
      <c r="UKZ39" s="196"/>
      <c r="ULA39" s="182"/>
      <c r="ULB39" s="183"/>
      <c r="ULC39" s="184"/>
      <c r="ULD39" s="186"/>
      <c r="ULE39" s="189"/>
      <c r="ULF39" s="186"/>
      <c r="ULG39" s="186"/>
      <c r="ULH39" s="186"/>
      <c r="ULI39" s="188"/>
      <c r="ULJ39" s="186"/>
      <c r="ULK39" s="186"/>
      <c r="ULL39" s="196"/>
      <c r="ULM39" s="182"/>
      <c r="ULN39" s="183"/>
      <c r="ULO39" s="184"/>
      <c r="ULP39" s="186"/>
      <c r="ULQ39" s="189"/>
      <c r="ULR39" s="186"/>
      <c r="ULS39" s="186"/>
      <c r="ULT39" s="186"/>
      <c r="ULU39" s="188"/>
      <c r="ULV39" s="186"/>
      <c r="ULW39" s="186"/>
      <c r="ULX39" s="196"/>
      <c r="ULY39" s="182"/>
      <c r="ULZ39" s="183"/>
      <c r="UMA39" s="184"/>
      <c r="UMB39" s="186"/>
      <c r="UMC39" s="189"/>
      <c r="UMD39" s="186"/>
      <c r="UME39" s="186"/>
      <c r="UMF39" s="186"/>
      <c r="UMG39" s="188"/>
      <c r="UMH39" s="186"/>
      <c r="UMI39" s="186"/>
      <c r="UMJ39" s="196"/>
      <c r="UMK39" s="182"/>
      <c r="UML39" s="183"/>
      <c r="UMM39" s="184"/>
      <c r="UMN39" s="186"/>
      <c r="UMO39" s="189"/>
      <c r="UMP39" s="186"/>
      <c r="UMQ39" s="186"/>
      <c r="UMR39" s="186"/>
      <c r="UMS39" s="188"/>
      <c r="UMT39" s="186"/>
      <c r="UMU39" s="186"/>
      <c r="UMV39" s="196"/>
      <c r="UMW39" s="182"/>
      <c r="UMX39" s="183"/>
      <c r="UMY39" s="184"/>
      <c r="UMZ39" s="186"/>
      <c r="UNA39" s="189"/>
      <c r="UNB39" s="186"/>
      <c r="UNC39" s="186"/>
      <c r="UND39" s="186"/>
      <c r="UNE39" s="188"/>
      <c r="UNF39" s="186"/>
      <c r="UNG39" s="186"/>
      <c r="UNH39" s="196"/>
      <c r="UNI39" s="182"/>
      <c r="UNJ39" s="183"/>
      <c r="UNK39" s="184"/>
      <c r="UNL39" s="186"/>
      <c r="UNM39" s="189"/>
      <c r="UNN39" s="186"/>
      <c r="UNO39" s="186"/>
      <c r="UNP39" s="186"/>
      <c r="UNQ39" s="188"/>
      <c r="UNR39" s="186"/>
      <c r="UNS39" s="186"/>
      <c r="UNT39" s="196"/>
      <c r="UNU39" s="182"/>
      <c r="UNV39" s="183"/>
      <c r="UNW39" s="184"/>
      <c r="UNX39" s="186"/>
      <c r="UNY39" s="189"/>
      <c r="UNZ39" s="186"/>
      <c r="UOA39" s="186"/>
      <c r="UOB39" s="186"/>
      <c r="UOC39" s="188"/>
      <c r="UOD39" s="186"/>
      <c r="UOE39" s="186"/>
      <c r="UOF39" s="196"/>
      <c r="UOG39" s="182"/>
      <c r="UOH39" s="183"/>
      <c r="UOI39" s="184"/>
      <c r="UOJ39" s="186"/>
      <c r="UOK39" s="189"/>
      <c r="UOL39" s="186"/>
      <c r="UOM39" s="186"/>
      <c r="UON39" s="186"/>
      <c r="UOO39" s="188"/>
      <c r="UOP39" s="186"/>
      <c r="UOQ39" s="186"/>
      <c r="UOR39" s="196"/>
      <c r="UOS39" s="182"/>
      <c r="UOT39" s="183"/>
      <c r="UOU39" s="184"/>
      <c r="UOV39" s="186"/>
      <c r="UOW39" s="189"/>
      <c r="UOX39" s="186"/>
      <c r="UOY39" s="186"/>
      <c r="UOZ39" s="186"/>
      <c r="UPA39" s="188"/>
      <c r="UPB39" s="186"/>
      <c r="UPC39" s="186"/>
      <c r="UPD39" s="196"/>
      <c r="UPE39" s="182"/>
      <c r="UPF39" s="183"/>
      <c r="UPG39" s="184"/>
      <c r="UPH39" s="186"/>
      <c r="UPI39" s="189"/>
      <c r="UPJ39" s="186"/>
      <c r="UPK39" s="186"/>
      <c r="UPL39" s="186"/>
      <c r="UPM39" s="188"/>
      <c r="UPN39" s="186"/>
      <c r="UPO39" s="186"/>
      <c r="UPP39" s="196"/>
      <c r="UPQ39" s="182"/>
      <c r="UPR39" s="183"/>
      <c r="UPS39" s="184"/>
      <c r="UPT39" s="186"/>
      <c r="UPU39" s="189"/>
      <c r="UPV39" s="186"/>
      <c r="UPW39" s="186"/>
      <c r="UPX39" s="186"/>
      <c r="UPY39" s="188"/>
      <c r="UPZ39" s="186"/>
      <c r="UQA39" s="186"/>
      <c r="UQB39" s="196"/>
      <c r="UQC39" s="182"/>
      <c r="UQD39" s="183"/>
      <c r="UQE39" s="184"/>
      <c r="UQF39" s="186"/>
      <c r="UQG39" s="189"/>
      <c r="UQH39" s="186"/>
      <c r="UQI39" s="186"/>
      <c r="UQJ39" s="186"/>
      <c r="UQK39" s="188"/>
      <c r="UQL39" s="186"/>
      <c r="UQM39" s="186"/>
      <c r="UQN39" s="196"/>
      <c r="UQO39" s="182"/>
      <c r="UQP39" s="183"/>
      <c r="UQQ39" s="184"/>
      <c r="UQR39" s="186"/>
      <c r="UQS39" s="189"/>
      <c r="UQT39" s="186"/>
      <c r="UQU39" s="186"/>
      <c r="UQV39" s="186"/>
      <c r="UQW39" s="188"/>
      <c r="UQX39" s="186"/>
      <c r="UQY39" s="186"/>
      <c r="UQZ39" s="196"/>
      <c r="URA39" s="182"/>
      <c r="URB39" s="183"/>
      <c r="URC39" s="184"/>
      <c r="URD39" s="186"/>
      <c r="URE39" s="189"/>
      <c r="URF39" s="186"/>
      <c r="URG39" s="186"/>
      <c r="URH39" s="186"/>
      <c r="URI39" s="188"/>
      <c r="URJ39" s="186"/>
      <c r="URK39" s="186"/>
      <c r="URL39" s="196"/>
      <c r="URM39" s="182"/>
      <c r="URN39" s="183"/>
      <c r="URO39" s="184"/>
      <c r="URP39" s="186"/>
      <c r="URQ39" s="189"/>
      <c r="URR39" s="186"/>
      <c r="URS39" s="186"/>
      <c r="URT39" s="186"/>
      <c r="URU39" s="188"/>
      <c r="URV39" s="186"/>
      <c r="URW39" s="186"/>
      <c r="URX39" s="196"/>
      <c r="URY39" s="182"/>
      <c r="URZ39" s="183"/>
      <c r="USA39" s="184"/>
      <c r="USB39" s="186"/>
      <c r="USC39" s="189"/>
      <c r="USD39" s="186"/>
      <c r="USE39" s="186"/>
      <c r="USF39" s="186"/>
      <c r="USG39" s="188"/>
      <c r="USH39" s="186"/>
      <c r="USI39" s="186"/>
      <c r="USJ39" s="196"/>
      <c r="USK39" s="182"/>
      <c r="USL39" s="183"/>
      <c r="USM39" s="184"/>
      <c r="USN39" s="186"/>
      <c r="USO39" s="189"/>
      <c r="USP39" s="186"/>
      <c r="USQ39" s="186"/>
      <c r="USR39" s="186"/>
      <c r="USS39" s="188"/>
      <c r="UST39" s="186"/>
      <c r="USU39" s="186"/>
      <c r="USV39" s="196"/>
      <c r="USW39" s="182"/>
      <c r="USX39" s="183"/>
      <c r="USY39" s="184"/>
      <c r="USZ39" s="186"/>
      <c r="UTA39" s="189"/>
      <c r="UTB39" s="186"/>
      <c r="UTC39" s="186"/>
      <c r="UTD39" s="186"/>
      <c r="UTE39" s="188"/>
      <c r="UTF39" s="186"/>
      <c r="UTG39" s="186"/>
      <c r="UTH39" s="196"/>
      <c r="UTI39" s="182"/>
      <c r="UTJ39" s="183"/>
      <c r="UTK39" s="184"/>
      <c r="UTL39" s="186"/>
      <c r="UTM39" s="189"/>
      <c r="UTN39" s="186"/>
      <c r="UTO39" s="186"/>
      <c r="UTP39" s="186"/>
      <c r="UTQ39" s="188"/>
      <c r="UTR39" s="186"/>
      <c r="UTS39" s="186"/>
      <c r="UTT39" s="196"/>
      <c r="UTU39" s="182"/>
      <c r="UTV39" s="183"/>
      <c r="UTW39" s="184"/>
      <c r="UTX39" s="186"/>
      <c r="UTY39" s="189"/>
      <c r="UTZ39" s="186"/>
      <c r="UUA39" s="186"/>
      <c r="UUB39" s="186"/>
      <c r="UUC39" s="188"/>
      <c r="UUD39" s="186"/>
      <c r="UUE39" s="186"/>
      <c r="UUF39" s="196"/>
      <c r="UUG39" s="182"/>
      <c r="UUH39" s="183"/>
      <c r="UUI39" s="184"/>
      <c r="UUJ39" s="186"/>
      <c r="UUK39" s="189"/>
      <c r="UUL39" s="186"/>
      <c r="UUM39" s="186"/>
      <c r="UUN39" s="186"/>
      <c r="UUO39" s="188"/>
      <c r="UUP39" s="186"/>
      <c r="UUQ39" s="186"/>
      <c r="UUR39" s="196"/>
      <c r="UUS39" s="182"/>
      <c r="UUT39" s="183"/>
      <c r="UUU39" s="184"/>
      <c r="UUV39" s="186"/>
      <c r="UUW39" s="189"/>
      <c r="UUX39" s="186"/>
      <c r="UUY39" s="186"/>
      <c r="UUZ39" s="186"/>
      <c r="UVA39" s="188"/>
      <c r="UVB39" s="186"/>
      <c r="UVC39" s="186"/>
      <c r="UVD39" s="196"/>
      <c r="UVE39" s="182"/>
      <c r="UVF39" s="183"/>
      <c r="UVG39" s="184"/>
      <c r="UVH39" s="186"/>
      <c r="UVI39" s="189"/>
      <c r="UVJ39" s="186"/>
      <c r="UVK39" s="186"/>
      <c r="UVL39" s="186"/>
      <c r="UVM39" s="188"/>
      <c r="UVN39" s="186"/>
      <c r="UVO39" s="186"/>
      <c r="UVP39" s="196"/>
      <c r="UVQ39" s="182"/>
      <c r="UVR39" s="183"/>
      <c r="UVS39" s="184"/>
      <c r="UVT39" s="186"/>
      <c r="UVU39" s="189"/>
      <c r="UVV39" s="186"/>
      <c r="UVW39" s="186"/>
      <c r="UVX39" s="186"/>
      <c r="UVY39" s="188"/>
      <c r="UVZ39" s="186"/>
      <c r="UWA39" s="186"/>
      <c r="UWB39" s="196"/>
      <c r="UWC39" s="182"/>
      <c r="UWD39" s="183"/>
      <c r="UWE39" s="184"/>
      <c r="UWF39" s="186"/>
      <c r="UWG39" s="189"/>
      <c r="UWH39" s="186"/>
      <c r="UWI39" s="186"/>
      <c r="UWJ39" s="186"/>
      <c r="UWK39" s="188"/>
      <c r="UWL39" s="186"/>
      <c r="UWM39" s="186"/>
      <c r="UWN39" s="196"/>
      <c r="UWO39" s="182"/>
      <c r="UWP39" s="183"/>
      <c r="UWQ39" s="184"/>
      <c r="UWR39" s="186"/>
      <c r="UWS39" s="189"/>
      <c r="UWT39" s="186"/>
      <c r="UWU39" s="186"/>
      <c r="UWV39" s="186"/>
      <c r="UWW39" s="188"/>
      <c r="UWX39" s="186"/>
      <c r="UWY39" s="186"/>
      <c r="UWZ39" s="196"/>
      <c r="UXA39" s="182"/>
      <c r="UXB39" s="183"/>
      <c r="UXC39" s="184"/>
      <c r="UXD39" s="186"/>
      <c r="UXE39" s="189"/>
      <c r="UXF39" s="186"/>
      <c r="UXG39" s="186"/>
      <c r="UXH39" s="186"/>
      <c r="UXI39" s="188"/>
      <c r="UXJ39" s="186"/>
      <c r="UXK39" s="186"/>
      <c r="UXL39" s="196"/>
      <c r="UXM39" s="182"/>
      <c r="UXN39" s="183"/>
      <c r="UXO39" s="184"/>
      <c r="UXP39" s="186"/>
      <c r="UXQ39" s="189"/>
      <c r="UXR39" s="186"/>
      <c r="UXS39" s="186"/>
      <c r="UXT39" s="186"/>
      <c r="UXU39" s="188"/>
      <c r="UXV39" s="186"/>
      <c r="UXW39" s="186"/>
      <c r="UXX39" s="196"/>
      <c r="UXY39" s="182"/>
      <c r="UXZ39" s="183"/>
      <c r="UYA39" s="184"/>
      <c r="UYB39" s="186"/>
      <c r="UYC39" s="189"/>
      <c r="UYD39" s="186"/>
      <c r="UYE39" s="186"/>
      <c r="UYF39" s="186"/>
      <c r="UYG39" s="188"/>
      <c r="UYH39" s="186"/>
      <c r="UYI39" s="186"/>
      <c r="UYJ39" s="196"/>
      <c r="UYK39" s="182"/>
      <c r="UYL39" s="183"/>
      <c r="UYM39" s="184"/>
      <c r="UYN39" s="186"/>
      <c r="UYO39" s="189"/>
      <c r="UYP39" s="186"/>
      <c r="UYQ39" s="186"/>
      <c r="UYR39" s="186"/>
      <c r="UYS39" s="188"/>
      <c r="UYT39" s="186"/>
      <c r="UYU39" s="186"/>
      <c r="UYV39" s="196"/>
      <c r="UYW39" s="182"/>
      <c r="UYX39" s="183"/>
      <c r="UYY39" s="184"/>
      <c r="UYZ39" s="186"/>
      <c r="UZA39" s="189"/>
      <c r="UZB39" s="186"/>
      <c r="UZC39" s="186"/>
      <c r="UZD39" s="186"/>
      <c r="UZE39" s="188"/>
      <c r="UZF39" s="186"/>
      <c r="UZG39" s="186"/>
      <c r="UZH39" s="196"/>
      <c r="UZI39" s="182"/>
      <c r="UZJ39" s="183"/>
      <c r="UZK39" s="184"/>
      <c r="UZL39" s="186"/>
      <c r="UZM39" s="189"/>
      <c r="UZN39" s="186"/>
      <c r="UZO39" s="186"/>
      <c r="UZP39" s="186"/>
      <c r="UZQ39" s="188"/>
      <c r="UZR39" s="186"/>
      <c r="UZS39" s="186"/>
      <c r="UZT39" s="196"/>
      <c r="UZU39" s="182"/>
      <c r="UZV39" s="183"/>
      <c r="UZW39" s="184"/>
      <c r="UZX39" s="186"/>
      <c r="UZY39" s="189"/>
      <c r="UZZ39" s="186"/>
      <c r="VAA39" s="186"/>
      <c r="VAB39" s="186"/>
      <c r="VAC39" s="188"/>
      <c r="VAD39" s="186"/>
      <c r="VAE39" s="186"/>
      <c r="VAF39" s="196"/>
      <c r="VAG39" s="182"/>
      <c r="VAH39" s="183"/>
      <c r="VAI39" s="184"/>
      <c r="VAJ39" s="186"/>
      <c r="VAK39" s="189"/>
      <c r="VAL39" s="186"/>
      <c r="VAM39" s="186"/>
      <c r="VAN39" s="186"/>
      <c r="VAO39" s="188"/>
      <c r="VAP39" s="186"/>
      <c r="VAQ39" s="186"/>
      <c r="VAR39" s="196"/>
      <c r="VAS39" s="182"/>
      <c r="VAT39" s="183"/>
      <c r="VAU39" s="184"/>
      <c r="VAV39" s="186"/>
      <c r="VAW39" s="189"/>
      <c r="VAX39" s="186"/>
      <c r="VAY39" s="186"/>
      <c r="VAZ39" s="186"/>
      <c r="VBA39" s="188"/>
      <c r="VBB39" s="186"/>
      <c r="VBC39" s="186"/>
      <c r="VBD39" s="196"/>
      <c r="VBE39" s="182"/>
      <c r="VBF39" s="183"/>
      <c r="VBG39" s="184"/>
      <c r="VBH39" s="186"/>
      <c r="VBI39" s="189"/>
      <c r="VBJ39" s="186"/>
      <c r="VBK39" s="186"/>
      <c r="VBL39" s="186"/>
      <c r="VBM39" s="188"/>
      <c r="VBN39" s="186"/>
      <c r="VBO39" s="186"/>
      <c r="VBP39" s="196"/>
      <c r="VBQ39" s="182"/>
      <c r="VBR39" s="183"/>
      <c r="VBS39" s="184"/>
      <c r="VBT39" s="186"/>
      <c r="VBU39" s="189"/>
      <c r="VBV39" s="186"/>
      <c r="VBW39" s="186"/>
      <c r="VBX39" s="186"/>
      <c r="VBY39" s="188"/>
      <c r="VBZ39" s="186"/>
      <c r="VCA39" s="186"/>
      <c r="VCB39" s="196"/>
      <c r="VCC39" s="182"/>
      <c r="VCD39" s="183"/>
      <c r="VCE39" s="184"/>
      <c r="VCF39" s="186"/>
      <c r="VCG39" s="189"/>
      <c r="VCH39" s="186"/>
      <c r="VCI39" s="186"/>
      <c r="VCJ39" s="186"/>
      <c r="VCK39" s="188"/>
      <c r="VCL39" s="186"/>
      <c r="VCM39" s="186"/>
      <c r="VCN39" s="196"/>
      <c r="VCO39" s="182"/>
      <c r="VCP39" s="183"/>
      <c r="VCQ39" s="184"/>
      <c r="VCR39" s="186"/>
      <c r="VCS39" s="189"/>
      <c r="VCT39" s="186"/>
      <c r="VCU39" s="186"/>
      <c r="VCV39" s="186"/>
      <c r="VCW39" s="188"/>
      <c r="VCX39" s="186"/>
      <c r="VCY39" s="186"/>
      <c r="VCZ39" s="196"/>
      <c r="VDA39" s="182"/>
      <c r="VDB39" s="183"/>
      <c r="VDC39" s="184"/>
      <c r="VDD39" s="186"/>
      <c r="VDE39" s="189"/>
      <c r="VDF39" s="186"/>
      <c r="VDG39" s="186"/>
      <c r="VDH39" s="186"/>
      <c r="VDI39" s="188"/>
      <c r="VDJ39" s="186"/>
      <c r="VDK39" s="186"/>
      <c r="VDL39" s="196"/>
      <c r="VDM39" s="182"/>
      <c r="VDN39" s="183"/>
      <c r="VDO39" s="184"/>
      <c r="VDP39" s="186"/>
      <c r="VDQ39" s="189"/>
      <c r="VDR39" s="186"/>
      <c r="VDS39" s="186"/>
      <c r="VDT39" s="186"/>
      <c r="VDU39" s="188"/>
      <c r="VDV39" s="186"/>
      <c r="VDW39" s="186"/>
      <c r="VDX39" s="196"/>
      <c r="VDY39" s="182"/>
      <c r="VDZ39" s="183"/>
      <c r="VEA39" s="184"/>
      <c r="VEB39" s="186"/>
      <c r="VEC39" s="189"/>
      <c r="VED39" s="186"/>
      <c r="VEE39" s="186"/>
      <c r="VEF39" s="186"/>
      <c r="VEG39" s="188"/>
      <c r="VEH39" s="186"/>
      <c r="VEI39" s="186"/>
      <c r="VEJ39" s="196"/>
      <c r="VEK39" s="182"/>
      <c r="VEL39" s="183"/>
      <c r="VEM39" s="184"/>
      <c r="VEN39" s="186"/>
      <c r="VEO39" s="189"/>
      <c r="VEP39" s="186"/>
      <c r="VEQ39" s="186"/>
      <c r="VER39" s="186"/>
      <c r="VES39" s="188"/>
      <c r="VET39" s="186"/>
      <c r="VEU39" s="186"/>
      <c r="VEV39" s="196"/>
      <c r="VEW39" s="182"/>
      <c r="VEX39" s="183"/>
      <c r="VEY39" s="184"/>
      <c r="VEZ39" s="186"/>
      <c r="VFA39" s="189"/>
      <c r="VFB39" s="186"/>
      <c r="VFC39" s="186"/>
      <c r="VFD39" s="186"/>
      <c r="VFE39" s="188"/>
      <c r="VFF39" s="186"/>
      <c r="VFG39" s="186"/>
      <c r="VFH39" s="196"/>
      <c r="VFI39" s="182"/>
      <c r="VFJ39" s="183"/>
      <c r="VFK39" s="184"/>
      <c r="VFL39" s="186"/>
      <c r="VFM39" s="189"/>
      <c r="VFN39" s="186"/>
      <c r="VFO39" s="186"/>
      <c r="VFP39" s="186"/>
      <c r="VFQ39" s="188"/>
      <c r="VFR39" s="186"/>
      <c r="VFS39" s="186"/>
      <c r="VFT39" s="196"/>
      <c r="VFU39" s="182"/>
      <c r="VFV39" s="183"/>
      <c r="VFW39" s="184"/>
      <c r="VFX39" s="186"/>
      <c r="VFY39" s="189"/>
      <c r="VFZ39" s="186"/>
      <c r="VGA39" s="186"/>
      <c r="VGB39" s="186"/>
      <c r="VGC39" s="188"/>
      <c r="VGD39" s="186"/>
      <c r="VGE39" s="186"/>
      <c r="VGF39" s="196"/>
      <c r="VGG39" s="182"/>
      <c r="VGH39" s="183"/>
      <c r="VGI39" s="184"/>
      <c r="VGJ39" s="186"/>
      <c r="VGK39" s="189"/>
      <c r="VGL39" s="186"/>
      <c r="VGM39" s="186"/>
      <c r="VGN39" s="186"/>
      <c r="VGO39" s="188"/>
      <c r="VGP39" s="186"/>
      <c r="VGQ39" s="186"/>
      <c r="VGR39" s="196"/>
      <c r="VGS39" s="182"/>
      <c r="VGT39" s="183"/>
      <c r="VGU39" s="184"/>
      <c r="VGV39" s="186"/>
      <c r="VGW39" s="189"/>
      <c r="VGX39" s="186"/>
      <c r="VGY39" s="186"/>
      <c r="VGZ39" s="186"/>
      <c r="VHA39" s="188"/>
      <c r="VHB39" s="186"/>
      <c r="VHC39" s="186"/>
      <c r="VHD39" s="196"/>
      <c r="VHE39" s="182"/>
      <c r="VHF39" s="183"/>
      <c r="VHG39" s="184"/>
      <c r="VHH39" s="186"/>
      <c r="VHI39" s="189"/>
      <c r="VHJ39" s="186"/>
      <c r="VHK39" s="186"/>
      <c r="VHL39" s="186"/>
      <c r="VHM39" s="188"/>
      <c r="VHN39" s="186"/>
      <c r="VHO39" s="186"/>
      <c r="VHP39" s="196"/>
      <c r="VHQ39" s="182"/>
      <c r="VHR39" s="183"/>
      <c r="VHS39" s="184"/>
      <c r="VHT39" s="186"/>
      <c r="VHU39" s="189"/>
      <c r="VHV39" s="186"/>
      <c r="VHW39" s="186"/>
      <c r="VHX39" s="186"/>
      <c r="VHY39" s="188"/>
      <c r="VHZ39" s="186"/>
      <c r="VIA39" s="186"/>
      <c r="VIB39" s="196"/>
      <c r="VIC39" s="182"/>
      <c r="VID39" s="183"/>
      <c r="VIE39" s="184"/>
      <c r="VIF39" s="186"/>
      <c r="VIG39" s="189"/>
      <c r="VIH39" s="186"/>
      <c r="VII39" s="186"/>
      <c r="VIJ39" s="186"/>
      <c r="VIK39" s="188"/>
      <c r="VIL39" s="186"/>
      <c r="VIM39" s="186"/>
      <c r="VIN39" s="196"/>
      <c r="VIO39" s="182"/>
      <c r="VIP39" s="183"/>
      <c r="VIQ39" s="184"/>
      <c r="VIR39" s="186"/>
      <c r="VIS39" s="189"/>
      <c r="VIT39" s="186"/>
      <c r="VIU39" s="186"/>
      <c r="VIV39" s="186"/>
      <c r="VIW39" s="188"/>
      <c r="VIX39" s="186"/>
      <c r="VIY39" s="186"/>
      <c r="VIZ39" s="196"/>
      <c r="VJA39" s="182"/>
      <c r="VJB39" s="183"/>
      <c r="VJC39" s="184"/>
      <c r="VJD39" s="186"/>
      <c r="VJE39" s="189"/>
      <c r="VJF39" s="186"/>
      <c r="VJG39" s="186"/>
      <c r="VJH39" s="186"/>
      <c r="VJI39" s="188"/>
      <c r="VJJ39" s="186"/>
      <c r="VJK39" s="186"/>
      <c r="VJL39" s="196"/>
      <c r="VJM39" s="182"/>
      <c r="VJN39" s="183"/>
      <c r="VJO39" s="184"/>
      <c r="VJP39" s="186"/>
      <c r="VJQ39" s="189"/>
      <c r="VJR39" s="186"/>
      <c r="VJS39" s="186"/>
      <c r="VJT39" s="186"/>
      <c r="VJU39" s="188"/>
      <c r="VJV39" s="186"/>
      <c r="VJW39" s="186"/>
      <c r="VJX39" s="196"/>
      <c r="VJY39" s="182"/>
      <c r="VJZ39" s="183"/>
      <c r="VKA39" s="184"/>
      <c r="VKB39" s="186"/>
      <c r="VKC39" s="189"/>
      <c r="VKD39" s="186"/>
      <c r="VKE39" s="186"/>
      <c r="VKF39" s="186"/>
      <c r="VKG39" s="188"/>
      <c r="VKH39" s="186"/>
      <c r="VKI39" s="186"/>
      <c r="VKJ39" s="196"/>
      <c r="VKK39" s="182"/>
      <c r="VKL39" s="183"/>
      <c r="VKM39" s="184"/>
      <c r="VKN39" s="186"/>
      <c r="VKO39" s="189"/>
      <c r="VKP39" s="186"/>
      <c r="VKQ39" s="186"/>
      <c r="VKR39" s="186"/>
      <c r="VKS39" s="188"/>
      <c r="VKT39" s="186"/>
      <c r="VKU39" s="186"/>
      <c r="VKV39" s="196"/>
      <c r="VKW39" s="182"/>
      <c r="VKX39" s="183"/>
      <c r="VKY39" s="184"/>
      <c r="VKZ39" s="186"/>
      <c r="VLA39" s="189"/>
      <c r="VLB39" s="186"/>
      <c r="VLC39" s="186"/>
      <c r="VLD39" s="186"/>
      <c r="VLE39" s="188"/>
      <c r="VLF39" s="186"/>
      <c r="VLG39" s="186"/>
      <c r="VLH39" s="196"/>
      <c r="VLI39" s="182"/>
      <c r="VLJ39" s="183"/>
      <c r="VLK39" s="184"/>
      <c r="VLL39" s="186"/>
      <c r="VLM39" s="189"/>
      <c r="VLN39" s="186"/>
      <c r="VLO39" s="186"/>
      <c r="VLP39" s="186"/>
      <c r="VLQ39" s="188"/>
      <c r="VLR39" s="186"/>
      <c r="VLS39" s="186"/>
      <c r="VLT39" s="196"/>
      <c r="VLU39" s="182"/>
      <c r="VLV39" s="183"/>
      <c r="VLW39" s="184"/>
      <c r="VLX39" s="186"/>
      <c r="VLY39" s="189"/>
      <c r="VLZ39" s="186"/>
      <c r="VMA39" s="186"/>
      <c r="VMB39" s="186"/>
      <c r="VMC39" s="188"/>
      <c r="VMD39" s="186"/>
      <c r="VME39" s="186"/>
      <c r="VMF39" s="196"/>
      <c r="VMG39" s="182"/>
      <c r="VMH39" s="183"/>
      <c r="VMI39" s="184"/>
      <c r="VMJ39" s="186"/>
      <c r="VMK39" s="189"/>
      <c r="VML39" s="186"/>
      <c r="VMM39" s="186"/>
      <c r="VMN39" s="186"/>
      <c r="VMO39" s="188"/>
      <c r="VMP39" s="186"/>
      <c r="VMQ39" s="186"/>
      <c r="VMR39" s="196"/>
      <c r="VMS39" s="182"/>
      <c r="VMT39" s="183"/>
      <c r="VMU39" s="184"/>
      <c r="VMV39" s="186"/>
      <c r="VMW39" s="189"/>
      <c r="VMX39" s="186"/>
      <c r="VMY39" s="186"/>
      <c r="VMZ39" s="186"/>
      <c r="VNA39" s="188"/>
      <c r="VNB39" s="186"/>
      <c r="VNC39" s="186"/>
      <c r="VND39" s="196"/>
      <c r="VNE39" s="182"/>
      <c r="VNF39" s="183"/>
      <c r="VNG39" s="184"/>
      <c r="VNH39" s="186"/>
      <c r="VNI39" s="189"/>
      <c r="VNJ39" s="186"/>
      <c r="VNK39" s="186"/>
      <c r="VNL39" s="186"/>
      <c r="VNM39" s="188"/>
      <c r="VNN39" s="186"/>
      <c r="VNO39" s="186"/>
      <c r="VNP39" s="196"/>
      <c r="VNQ39" s="182"/>
      <c r="VNR39" s="183"/>
      <c r="VNS39" s="184"/>
      <c r="VNT39" s="186"/>
      <c r="VNU39" s="189"/>
      <c r="VNV39" s="186"/>
      <c r="VNW39" s="186"/>
      <c r="VNX39" s="186"/>
      <c r="VNY39" s="188"/>
      <c r="VNZ39" s="186"/>
      <c r="VOA39" s="186"/>
      <c r="VOB39" s="196"/>
      <c r="VOC39" s="182"/>
      <c r="VOD39" s="183"/>
      <c r="VOE39" s="184"/>
      <c r="VOF39" s="186"/>
      <c r="VOG39" s="189"/>
      <c r="VOH39" s="186"/>
      <c r="VOI39" s="186"/>
      <c r="VOJ39" s="186"/>
      <c r="VOK39" s="188"/>
      <c r="VOL39" s="186"/>
      <c r="VOM39" s="186"/>
      <c r="VON39" s="196"/>
      <c r="VOO39" s="182"/>
      <c r="VOP39" s="183"/>
      <c r="VOQ39" s="184"/>
      <c r="VOR39" s="186"/>
      <c r="VOS39" s="189"/>
      <c r="VOT39" s="186"/>
      <c r="VOU39" s="186"/>
      <c r="VOV39" s="186"/>
      <c r="VOW39" s="188"/>
      <c r="VOX39" s="186"/>
      <c r="VOY39" s="186"/>
      <c r="VOZ39" s="196"/>
      <c r="VPA39" s="182"/>
      <c r="VPB39" s="183"/>
      <c r="VPC39" s="184"/>
      <c r="VPD39" s="186"/>
      <c r="VPE39" s="189"/>
      <c r="VPF39" s="186"/>
      <c r="VPG39" s="186"/>
      <c r="VPH39" s="186"/>
      <c r="VPI39" s="188"/>
      <c r="VPJ39" s="186"/>
      <c r="VPK39" s="186"/>
      <c r="VPL39" s="196"/>
      <c r="VPM39" s="182"/>
      <c r="VPN39" s="183"/>
      <c r="VPO39" s="184"/>
      <c r="VPP39" s="186"/>
      <c r="VPQ39" s="189"/>
      <c r="VPR39" s="186"/>
      <c r="VPS39" s="186"/>
      <c r="VPT39" s="186"/>
      <c r="VPU39" s="188"/>
      <c r="VPV39" s="186"/>
      <c r="VPW39" s="186"/>
      <c r="VPX39" s="196"/>
      <c r="VPY39" s="182"/>
      <c r="VPZ39" s="183"/>
      <c r="VQA39" s="184"/>
      <c r="VQB39" s="186"/>
      <c r="VQC39" s="189"/>
      <c r="VQD39" s="186"/>
      <c r="VQE39" s="186"/>
      <c r="VQF39" s="186"/>
      <c r="VQG39" s="188"/>
      <c r="VQH39" s="186"/>
      <c r="VQI39" s="186"/>
      <c r="VQJ39" s="196"/>
      <c r="VQK39" s="182"/>
      <c r="VQL39" s="183"/>
      <c r="VQM39" s="184"/>
      <c r="VQN39" s="186"/>
      <c r="VQO39" s="189"/>
      <c r="VQP39" s="186"/>
      <c r="VQQ39" s="186"/>
      <c r="VQR39" s="186"/>
      <c r="VQS39" s="188"/>
      <c r="VQT39" s="186"/>
      <c r="VQU39" s="186"/>
      <c r="VQV39" s="196"/>
      <c r="VQW39" s="182"/>
      <c r="VQX39" s="183"/>
      <c r="VQY39" s="184"/>
      <c r="VQZ39" s="186"/>
      <c r="VRA39" s="189"/>
      <c r="VRB39" s="186"/>
      <c r="VRC39" s="186"/>
      <c r="VRD39" s="186"/>
      <c r="VRE39" s="188"/>
      <c r="VRF39" s="186"/>
      <c r="VRG39" s="186"/>
      <c r="VRH39" s="196"/>
      <c r="VRI39" s="182"/>
      <c r="VRJ39" s="183"/>
      <c r="VRK39" s="184"/>
      <c r="VRL39" s="186"/>
      <c r="VRM39" s="189"/>
      <c r="VRN39" s="186"/>
      <c r="VRO39" s="186"/>
      <c r="VRP39" s="186"/>
      <c r="VRQ39" s="188"/>
      <c r="VRR39" s="186"/>
      <c r="VRS39" s="186"/>
      <c r="VRT39" s="196"/>
      <c r="VRU39" s="182"/>
      <c r="VRV39" s="183"/>
      <c r="VRW39" s="184"/>
      <c r="VRX39" s="186"/>
      <c r="VRY39" s="189"/>
      <c r="VRZ39" s="186"/>
      <c r="VSA39" s="186"/>
      <c r="VSB39" s="186"/>
      <c r="VSC39" s="188"/>
      <c r="VSD39" s="186"/>
      <c r="VSE39" s="186"/>
      <c r="VSF39" s="196"/>
      <c r="VSG39" s="182"/>
      <c r="VSH39" s="183"/>
      <c r="VSI39" s="184"/>
      <c r="VSJ39" s="186"/>
      <c r="VSK39" s="189"/>
      <c r="VSL39" s="186"/>
      <c r="VSM39" s="186"/>
      <c r="VSN39" s="186"/>
      <c r="VSO39" s="188"/>
      <c r="VSP39" s="186"/>
      <c r="VSQ39" s="186"/>
      <c r="VSR39" s="196"/>
      <c r="VSS39" s="182"/>
      <c r="VST39" s="183"/>
      <c r="VSU39" s="184"/>
      <c r="VSV39" s="186"/>
      <c r="VSW39" s="189"/>
      <c r="VSX39" s="186"/>
      <c r="VSY39" s="186"/>
      <c r="VSZ39" s="186"/>
      <c r="VTA39" s="188"/>
      <c r="VTB39" s="186"/>
      <c r="VTC39" s="186"/>
      <c r="VTD39" s="196"/>
      <c r="VTE39" s="182"/>
      <c r="VTF39" s="183"/>
      <c r="VTG39" s="184"/>
      <c r="VTH39" s="186"/>
      <c r="VTI39" s="189"/>
      <c r="VTJ39" s="186"/>
      <c r="VTK39" s="186"/>
      <c r="VTL39" s="186"/>
      <c r="VTM39" s="188"/>
      <c r="VTN39" s="186"/>
      <c r="VTO39" s="186"/>
      <c r="VTP39" s="196"/>
      <c r="VTQ39" s="182"/>
      <c r="VTR39" s="183"/>
      <c r="VTS39" s="184"/>
      <c r="VTT39" s="186"/>
      <c r="VTU39" s="189"/>
      <c r="VTV39" s="186"/>
      <c r="VTW39" s="186"/>
      <c r="VTX39" s="186"/>
      <c r="VTY39" s="188"/>
      <c r="VTZ39" s="186"/>
      <c r="VUA39" s="186"/>
      <c r="VUB39" s="196"/>
      <c r="VUC39" s="182"/>
      <c r="VUD39" s="183"/>
      <c r="VUE39" s="184"/>
      <c r="VUF39" s="186"/>
      <c r="VUG39" s="189"/>
      <c r="VUH39" s="186"/>
      <c r="VUI39" s="186"/>
      <c r="VUJ39" s="186"/>
      <c r="VUK39" s="188"/>
      <c r="VUL39" s="186"/>
      <c r="VUM39" s="186"/>
      <c r="VUN39" s="196"/>
      <c r="VUO39" s="182"/>
      <c r="VUP39" s="183"/>
      <c r="VUQ39" s="184"/>
      <c r="VUR39" s="186"/>
      <c r="VUS39" s="189"/>
      <c r="VUT39" s="186"/>
      <c r="VUU39" s="186"/>
      <c r="VUV39" s="186"/>
      <c r="VUW39" s="188"/>
      <c r="VUX39" s="186"/>
      <c r="VUY39" s="186"/>
      <c r="VUZ39" s="196"/>
      <c r="VVA39" s="182"/>
      <c r="VVB39" s="183"/>
      <c r="VVC39" s="184"/>
      <c r="VVD39" s="186"/>
      <c r="VVE39" s="189"/>
      <c r="VVF39" s="186"/>
      <c r="VVG39" s="186"/>
      <c r="VVH39" s="186"/>
      <c r="VVI39" s="188"/>
      <c r="VVJ39" s="186"/>
      <c r="VVK39" s="186"/>
      <c r="VVL39" s="196"/>
      <c r="VVM39" s="182"/>
      <c r="VVN39" s="183"/>
      <c r="VVO39" s="184"/>
      <c r="VVP39" s="186"/>
      <c r="VVQ39" s="189"/>
      <c r="VVR39" s="186"/>
      <c r="VVS39" s="186"/>
      <c r="VVT39" s="186"/>
      <c r="VVU39" s="188"/>
      <c r="VVV39" s="186"/>
      <c r="VVW39" s="186"/>
      <c r="VVX39" s="196"/>
      <c r="VVY39" s="182"/>
      <c r="VVZ39" s="183"/>
      <c r="VWA39" s="184"/>
      <c r="VWB39" s="186"/>
      <c r="VWC39" s="189"/>
      <c r="VWD39" s="186"/>
      <c r="VWE39" s="186"/>
      <c r="VWF39" s="186"/>
      <c r="VWG39" s="188"/>
      <c r="VWH39" s="186"/>
      <c r="VWI39" s="186"/>
      <c r="VWJ39" s="196"/>
      <c r="VWK39" s="182"/>
      <c r="VWL39" s="183"/>
      <c r="VWM39" s="184"/>
      <c r="VWN39" s="186"/>
      <c r="VWO39" s="189"/>
      <c r="VWP39" s="186"/>
      <c r="VWQ39" s="186"/>
      <c r="VWR39" s="186"/>
      <c r="VWS39" s="188"/>
      <c r="VWT39" s="186"/>
      <c r="VWU39" s="186"/>
      <c r="VWV39" s="196"/>
      <c r="VWW39" s="182"/>
      <c r="VWX39" s="183"/>
      <c r="VWY39" s="184"/>
      <c r="VWZ39" s="186"/>
      <c r="VXA39" s="189"/>
      <c r="VXB39" s="186"/>
      <c r="VXC39" s="186"/>
      <c r="VXD39" s="186"/>
      <c r="VXE39" s="188"/>
      <c r="VXF39" s="186"/>
      <c r="VXG39" s="186"/>
      <c r="VXH39" s="196"/>
      <c r="VXI39" s="182"/>
      <c r="VXJ39" s="183"/>
      <c r="VXK39" s="184"/>
      <c r="VXL39" s="186"/>
      <c r="VXM39" s="189"/>
      <c r="VXN39" s="186"/>
      <c r="VXO39" s="186"/>
      <c r="VXP39" s="186"/>
      <c r="VXQ39" s="188"/>
      <c r="VXR39" s="186"/>
      <c r="VXS39" s="186"/>
      <c r="VXT39" s="196"/>
      <c r="VXU39" s="182"/>
      <c r="VXV39" s="183"/>
      <c r="VXW39" s="184"/>
      <c r="VXX39" s="186"/>
      <c r="VXY39" s="189"/>
      <c r="VXZ39" s="186"/>
      <c r="VYA39" s="186"/>
      <c r="VYB39" s="186"/>
      <c r="VYC39" s="188"/>
      <c r="VYD39" s="186"/>
      <c r="VYE39" s="186"/>
      <c r="VYF39" s="196"/>
      <c r="VYG39" s="182"/>
      <c r="VYH39" s="183"/>
      <c r="VYI39" s="184"/>
      <c r="VYJ39" s="186"/>
      <c r="VYK39" s="189"/>
      <c r="VYL39" s="186"/>
      <c r="VYM39" s="186"/>
      <c r="VYN39" s="186"/>
      <c r="VYO39" s="188"/>
      <c r="VYP39" s="186"/>
      <c r="VYQ39" s="186"/>
      <c r="VYR39" s="196"/>
      <c r="VYS39" s="182"/>
      <c r="VYT39" s="183"/>
      <c r="VYU39" s="184"/>
      <c r="VYV39" s="186"/>
      <c r="VYW39" s="189"/>
      <c r="VYX39" s="186"/>
      <c r="VYY39" s="186"/>
      <c r="VYZ39" s="186"/>
      <c r="VZA39" s="188"/>
      <c r="VZB39" s="186"/>
      <c r="VZC39" s="186"/>
      <c r="VZD39" s="196"/>
      <c r="VZE39" s="182"/>
      <c r="VZF39" s="183"/>
      <c r="VZG39" s="184"/>
      <c r="VZH39" s="186"/>
      <c r="VZI39" s="189"/>
      <c r="VZJ39" s="186"/>
      <c r="VZK39" s="186"/>
      <c r="VZL39" s="186"/>
      <c r="VZM39" s="188"/>
      <c r="VZN39" s="186"/>
      <c r="VZO39" s="186"/>
      <c r="VZP39" s="196"/>
      <c r="VZQ39" s="182"/>
      <c r="VZR39" s="183"/>
      <c r="VZS39" s="184"/>
      <c r="VZT39" s="186"/>
      <c r="VZU39" s="189"/>
      <c r="VZV39" s="186"/>
      <c r="VZW39" s="186"/>
      <c r="VZX39" s="186"/>
      <c r="VZY39" s="188"/>
      <c r="VZZ39" s="186"/>
      <c r="WAA39" s="186"/>
      <c r="WAB39" s="196"/>
      <c r="WAC39" s="182"/>
      <c r="WAD39" s="183"/>
      <c r="WAE39" s="184"/>
      <c r="WAF39" s="186"/>
      <c r="WAG39" s="189"/>
      <c r="WAH39" s="186"/>
      <c r="WAI39" s="186"/>
      <c r="WAJ39" s="186"/>
      <c r="WAK39" s="188"/>
      <c r="WAL39" s="186"/>
      <c r="WAM39" s="186"/>
      <c r="WAN39" s="196"/>
      <c r="WAO39" s="182"/>
      <c r="WAP39" s="183"/>
      <c r="WAQ39" s="184"/>
      <c r="WAR39" s="186"/>
      <c r="WAS39" s="189"/>
      <c r="WAT39" s="186"/>
      <c r="WAU39" s="186"/>
      <c r="WAV39" s="186"/>
      <c r="WAW39" s="188"/>
      <c r="WAX39" s="186"/>
      <c r="WAY39" s="186"/>
      <c r="WAZ39" s="196"/>
      <c r="WBA39" s="182"/>
      <c r="WBB39" s="183"/>
      <c r="WBC39" s="184"/>
      <c r="WBD39" s="186"/>
      <c r="WBE39" s="189"/>
      <c r="WBF39" s="186"/>
      <c r="WBG39" s="186"/>
      <c r="WBH39" s="186"/>
      <c r="WBI39" s="188"/>
      <c r="WBJ39" s="186"/>
      <c r="WBK39" s="186"/>
      <c r="WBL39" s="196"/>
      <c r="WBM39" s="182"/>
      <c r="WBN39" s="183"/>
      <c r="WBO39" s="184"/>
      <c r="WBP39" s="186"/>
      <c r="WBQ39" s="189"/>
      <c r="WBR39" s="186"/>
      <c r="WBS39" s="186"/>
      <c r="WBT39" s="186"/>
      <c r="WBU39" s="188"/>
      <c r="WBV39" s="186"/>
      <c r="WBW39" s="186"/>
      <c r="WBX39" s="196"/>
      <c r="WBY39" s="182"/>
      <c r="WBZ39" s="183"/>
      <c r="WCA39" s="184"/>
      <c r="WCB39" s="186"/>
      <c r="WCC39" s="189"/>
      <c r="WCD39" s="186"/>
      <c r="WCE39" s="186"/>
      <c r="WCF39" s="186"/>
      <c r="WCG39" s="188"/>
      <c r="WCH39" s="186"/>
      <c r="WCI39" s="186"/>
      <c r="WCJ39" s="196"/>
      <c r="WCK39" s="182"/>
      <c r="WCL39" s="183"/>
      <c r="WCM39" s="184"/>
      <c r="WCN39" s="186"/>
      <c r="WCO39" s="189"/>
      <c r="WCP39" s="186"/>
      <c r="WCQ39" s="186"/>
      <c r="WCR39" s="186"/>
      <c r="WCS39" s="188"/>
      <c r="WCT39" s="186"/>
      <c r="WCU39" s="186"/>
      <c r="WCV39" s="196"/>
      <c r="WCW39" s="182"/>
      <c r="WCX39" s="183"/>
      <c r="WCY39" s="184"/>
      <c r="WCZ39" s="186"/>
      <c r="WDA39" s="189"/>
      <c r="WDB39" s="186"/>
      <c r="WDC39" s="186"/>
      <c r="WDD39" s="186"/>
      <c r="WDE39" s="188"/>
      <c r="WDF39" s="186"/>
      <c r="WDG39" s="186"/>
      <c r="WDH39" s="196"/>
      <c r="WDI39" s="182"/>
      <c r="WDJ39" s="183"/>
      <c r="WDK39" s="184"/>
      <c r="WDL39" s="186"/>
      <c r="WDM39" s="189"/>
      <c r="WDN39" s="186"/>
      <c r="WDO39" s="186"/>
      <c r="WDP39" s="186"/>
      <c r="WDQ39" s="188"/>
      <c r="WDR39" s="186"/>
      <c r="WDS39" s="186"/>
      <c r="WDT39" s="196"/>
      <c r="WDU39" s="182"/>
      <c r="WDV39" s="183"/>
      <c r="WDW39" s="184"/>
      <c r="WDX39" s="186"/>
      <c r="WDY39" s="189"/>
      <c r="WDZ39" s="186"/>
      <c r="WEA39" s="186"/>
      <c r="WEB39" s="186"/>
      <c r="WEC39" s="188"/>
      <c r="WED39" s="186"/>
      <c r="WEE39" s="186"/>
      <c r="WEF39" s="196"/>
      <c r="WEG39" s="182"/>
      <c r="WEH39" s="183"/>
      <c r="WEI39" s="184"/>
      <c r="WEJ39" s="186"/>
      <c r="WEK39" s="189"/>
      <c r="WEL39" s="186"/>
      <c r="WEM39" s="186"/>
      <c r="WEN39" s="186"/>
      <c r="WEO39" s="188"/>
      <c r="WEP39" s="186"/>
      <c r="WEQ39" s="186"/>
      <c r="WER39" s="196"/>
      <c r="WES39" s="182"/>
      <c r="WET39" s="183"/>
      <c r="WEU39" s="184"/>
      <c r="WEV39" s="186"/>
      <c r="WEW39" s="189"/>
      <c r="WEX39" s="186"/>
      <c r="WEY39" s="186"/>
      <c r="WEZ39" s="186"/>
      <c r="WFA39" s="188"/>
      <c r="WFB39" s="186"/>
      <c r="WFC39" s="186"/>
      <c r="WFD39" s="196"/>
      <c r="WFE39" s="182"/>
      <c r="WFF39" s="183"/>
      <c r="WFG39" s="184"/>
      <c r="WFH39" s="186"/>
      <c r="WFI39" s="189"/>
      <c r="WFJ39" s="186"/>
      <c r="WFK39" s="186"/>
      <c r="WFL39" s="186"/>
      <c r="WFM39" s="188"/>
      <c r="WFN39" s="186"/>
      <c r="WFO39" s="186"/>
      <c r="WFP39" s="196"/>
      <c r="WFQ39" s="182"/>
      <c r="WFR39" s="183"/>
      <c r="WFS39" s="184"/>
      <c r="WFT39" s="186"/>
      <c r="WFU39" s="189"/>
      <c r="WFV39" s="186"/>
      <c r="WFW39" s="186"/>
      <c r="WFX39" s="186"/>
      <c r="WFY39" s="188"/>
      <c r="WFZ39" s="186"/>
      <c r="WGA39" s="186"/>
      <c r="WGB39" s="196"/>
      <c r="WGC39" s="182"/>
      <c r="WGD39" s="183"/>
      <c r="WGE39" s="184"/>
      <c r="WGF39" s="186"/>
      <c r="WGG39" s="189"/>
      <c r="WGH39" s="186"/>
      <c r="WGI39" s="186"/>
      <c r="WGJ39" s="186"/>
      <c r="WGK39" s="188"/>
      <c r="WGL39" s="186"/>
      <c r="WGM39" s="186"/>
      <c r="WGN39" s="196"/>
      <c r="WGO39" s="182"/>
      <c r="WGP39" s="183"/>
      <c r="WGQ39" s="184"/>
      <c r="WGR39" s="186"/>
      <c r="WGS39" s="189"/>
      <c r="WGT39" s="186"/>
      <c r="WGU39" s="186"/>
      <c r="WGV39" s="186"/>
      <c r="WGW39" s="188"/>
      <c r="WGX39" s="186"/>
      <c r="WGY39" s="186"/>
      <c r="WGZ39" s="196"/>
      <c r="WHA39" s="182"/>
      <c r="WHB39" s="183"/>
      <c r="WHC39" s="184"/>
      <c r="WHD39" s="186"/>
      <c r="WHE39" s="189"/>
      <c r="WHF39" s="186"/>
      <c r="WHG39" s="186"/>
      <c r="WHH39" s="186"/>
      <c r="WHI39" s="188"/>
      <c r="WHJ39" s="186"/>
      <c r="WHK39" s="186"/>
      <c r="WHL39" s="196"/>
      <c r="WHM39" s="182"/>
      <c r="WHN39" s="183"/>
      <c r="WHO39" s="184"/>
      <c r="WHP39" s="186"/>
      <c r="WHQ39" s="189"/>
      <c r="WHR39" s="186"/>
      <c r="WHS39" s="186"/>
      <c r="WHT39" s="186"/>
      <c r="WHU39" s="188"/>
      <c r="WHV39" s="186"/>
      <c r="WHW39" s="186"/>
      <c r="WHX39" s="196"/>
      <c r="WHY39" s="182"/>
      <c r="WHZ39" s="183"/>
      <c r="WIA39" s="184"/>
      <c r="WIB39" s="186"/>
      <c r="WIC39" s="189"/>
      <c r="WID39" s="186"/>
      <c r="WIE39" s="186"/>
      <c r="WIF39" s="186"/>
      <c r="WIG39" s="188"/>
      <c r="WIH39" s="186"/>
      <c r="WII39" s="186"/>
      <c r="WIJ39" s="196"/>
      <c r="WIK39" s="182"/>
      <c r="WIL39" s="183"/>
      <c r="WIM39" s="184"/>
      <c r="WIN39" s="186"/>
      <c r="WIO39" s="189"/>
      <c r="WIP39" s="186"/>
      <c r="WIQ39" s="186"/>
      <c r="WIR39" s="186"/>
      <c r="WIS39" s="188"/>
      <c r="WIT39" s="186"/>
      <c r="WIU39" s="186"/>
      <c r="WIV39" s="196"/>
      <c r="WIW39" s="182"/>
      <c r="WIX39" s="183"/>
      <c r="WIY39" s="184"/>
      <c r="WIZ39" s="186"/>
      <c r="WJA39" s="189"/>
      <c r="WJB39" s="186"/>
      <c r="WJC39" s="186"/>
      <c r="WJD39" s="186"/>
      <c r="WJE39" s="188"/>
      <c r="WJF39" s="186"/>
      <c r="WJG39" s="186"/>
      <c r="WJH39" s="196"/>
      <c r="WJI39" s="182"/>
      <c r="WJJ39" s="183"/>
      <c r="WJK39" s="184"/>
      <c r="WJL39" s="186"/>
      <c r="WJM39" s="189"/>
      <c r="WJN39" s="186"/>
      <c r="WJO39" s="186"/>
      <c r="WJP39" s="186"/>
      <c r="WJQ39" s="188"/>
      <c r="WJR39" s="186"/>
      <c r="WJS39" s="186"/>
      <c r="WJT39" s="196"/>
      <c r="WJU39" s="182"/>
      <c r="WJV39" s="183"/>
      <c r="WJW39" s="184"/>
      <c r="WJX39" s="186"/>
      <c r="WJY39" s="189"/>
      <c r="WJZ39" s="186"/>
      <c r="WKA39" s="186"/>
      <c r="WKB39" s="186"/>
      <c r="WKC39" s="188"/>
      <c r="WKD39" s="186"/>
      <c r="WKE39" s="186"/>
      <c r="WKF39" s="196"/>
      <c r="WKG39" s="182"/>
      <c r="WKH39" s="183"/>
      <c r="WKI39" s="184"/>
      <c r="WKJ39" s="186"/>
      <c r="WKK39" s="189"/>
      <c r="WKL39" s="186"/>
      <c r="WKM39" s="186"/>
      <c r="WKN39" s="186"/>
      <c r="WKO39" s="188"/>
      <c r="WKP39" s="186"/>
      <c r="WKQ39" s="186"/>
      <c r="WKR39" s="196"/>
      <c r="WKS39" s="182"/>
      <c r="WKT39" s="183"/>
      <c r="WKU39" s="184"/>
      <c r="WKV39" s="186"/>
      <c r="WKW39" s="189"/>
      <c r="WKX39" s="186"/>
      <c r="WKY39" s="186"/>
      <c r="WKZ39" s="186"/>
      <c r="WLA39" s="188"/>
      <c r="WLB39" s="186"/>
      <c r="WLC39" s="186"/>
      <c r="WLD39" s="196"/>
      <c r="WLE39" s="182"/>
      <c r="WLF39" s="183"/>
      <c r="WLG39" s="184"/>
      <c r="WLH39" s="186"/>
      <c r="WLI39" s="189"/>
      <c r="WLJ39" s="186"/>
      <c r="WLK39" s="186"/>
      <c r="WLL39" s="186"/>
      <c r="WLM39" s="188"/>
      <c r="WLN39" s="186"/>
      <c r="WLO39" s="186"/>
      <c r="WLP39" s="196"/>
      <c r="WLQ39" s="182"/>
      <c r="WLR39" s="183"/>
      <c r="WLS39" s="184"/>
      <c r="WLT39" s="186"/>
      <c r="WLU39" s="189"/>
      <c r="WLV39" s="186"/>
      <c r="WLW39" s="186"/>
      <c r="WLX39" s="186"/>
      <c r="WLY39" s="188"/>
      <c r="WLZ39" s="186"/>
      <c r="WMA39" s="186"/>
      <c r="WMB39" s="196"/>
      <c r="WMC39" s="182"/>
      <c r="WMD39" s="183"/>
      <c r="WME39" s="184"/>
      <c r="WMF39" s="186"/>
      <c r="WMG39" s="189"/>
      <c r="WMH39" s="186"/>
      <c r="WMI39" s="186"/>
      <c r="WMJ39" s="186"/>
      <c r="WMK39" s="188"/>
      <c r="WML39" s="186"/>
      <c r="WMM39" s="186"/>
      <c r="WMN39" s="196"/>
      <c r="WMO39" s="182"/>
      <c r="WMP39" s="183"/>
      <c r="WMQ39" s="184"/>
      <c r="WMR39" s="186"/>
      <c r="WMS39" s="189"/>
      <c r="WMT39" s="186"/>
      <c r="WMU39" s="186"/>
      <c r="WMV39" s="186"/>
      <c r="WMW39" s="188"/>
      <c r="WMX39" s="186"/>
      <c r="WMY39" s="186"/>
      <c r="WMZ39" s="196"/>
      <c r="WNA39" s="182"/>
      <c r="WNB39" s="183"/>
      <c r="WNC39" s="184"/>
      <c r="WND39" s="186"/>
      <c r="WNE39" s="189"/>
      <c r="WNF39" s="186"/>
      <c r="WNG39" s="186"/>
      <c r="WNH39" s="186"/>
      <c r="WNI39" s="188"/>
      <c r="WNJ39" s="186"/>
      <c r="WNK39" s="186"/>
      <c r="WNL39" s="196"/>
      <c r="WNM39" s="182"/>
      <c r="WNN39" s="183"/>
      <c r="WNO39" s="184"/>
      <c r="WNP39" s="186"/>
      <c r="WNQ39" s="189"/>
      <c r="WNR39" s="186"/>
      <c r="WNS39" s="186"/>
      <c r="WNT39" s="186"/>
      <c r="WNU39" s="188"/>
      <c r="WNV39" s="186"/>
      <c r="WNW39" s="186"/>
      <c r="WNX39" s="196"/>
      <c r="WNY39" s="182"/>
      <c r="WNZ39" s="183"/>
      <c r="WOA39" s="184"/>
      <c r="WOB39" s="186"/>
      <c r="WOC39" s="189"/>
      <c r="WOD39" s="186"/>
      <c r="WOE39" s="186"/>
      <c r="WOF39" s="186"/>
      <c r="WOG39" s="188"/>
      <c r="WOH39" s="186"/>
      <c r="WOI39" s="186"/>
      <c r="WOJ39" s="196"/>
      <c r="WOK39" s="182"/>
      <c r="WOL39" s="183"/>
      <c r="WOM39" s="184"/>
      <c r="WON39" s="186"/>
      <c r="WOO39" s="189"/>
      <c r="WOP39" s="186"/>
      <c r="WOQ39" s="186"/>
      <c r="WOR39" s="186"/>
      <c r="WOS39" s="188"/>
      <c r="WOT39" s="186"/>
      <c r="WOU39" s="186"/>
      <c r="WOV39" s="196"/>
      <c r="WOW39" s="182"/>
      <c r="WOX39" s="183"/>
      <c r="WOY39" s="184"/>
      <c r="WOZ39" s="186"/>
      <c r="WPA39" s="189"/>
      <c r="WPB39" s="186"/>
      <c r="WPC39" s="186"/>
      <c r="WPD39" s="186"/>
      <c r="WPE39" s="188"/>
      <c r="WPF39" s="186"/>
      <c r="WPG39" s="186"/>
      <c r="WPH39" s="196"/>
      <c r="WPI39" s="182"/>
      <c r="WPJ39" s="183"/>
      <c r="WPK39" s="184"/>
      <c r="WPL39" s="186"/>
      <c r="WPM39" s="189"/>
      <c r="WPN39" s="186"/>
      <c r="WPO39" s="186"/>
      <c r="WPP39" s="186"/>
      <c r="WPQ39" s="188"/>
      <c r="WPR39" s="186"/>
      <c r="WPS39" s="186"/>
      <c r="WPT39" s="196"/>
      <c r="WPU39" s="182"/>
      <c r="WPV39" s="183"/>
      <c r="WPW39" s="184"/>
      <c r="WPX39" s="186"/>
      <c r="WPY39" s="189"/>
      <c r="WPZ39" s="186"/>
      <c r="WQA39" s="186"/>
      <c r="WQB39" s="186"/>
      <c r="WQC39" s="188"/>
      <c r="WQD39" s="186"/>
      <c r="WQE39" s="186"/>
      <c r="WQF39" s="196"/>
      <c r="WQG39" s="182"/>
      <c r="WQH39" s="183"/>
      <c r="WQI39" s="184"/>
      <c r="WQJ39" s="186"/>
      <c r="WQK39" s="189"/>
      <c r="WQL39" s="186"/>
      <c r="WQM39" s="186"/>
      <c r="WQN39" s="186"/>
      <c r="WQO39" s="188"/>
      <c r="WQP39" s="186"/>
      <c r="WQQ39" s="186"/>
      <c r="WQR39" s="196"/>
      <c r="WQS39" s="182"/>
      <c r="WQT39" s="183"/>
      <c r="WQU39" s="184"/>
      <c r="WQV39" s="186"/>
      <c r="WQW39" s="189"/>
      <c r="WQX39" s="186"/>
      <c r="WQY39" s="186"/>
      <c r="WQZ39" s="186"/>
      <c r="WRA39" s="188"/>
      <c r="WRB39" s="186"/>
      <c r="WRC39" s="186"/>
      <c r="WRD39" s="196"/>
      <c r="WRE39" s="182"/>
      <c r="WRF39" s="183"/>
      <c r="WRG39" s="184"/>
      <c r="WRH39" s="186"/>
      <c r="WRI39" s="189"/>
      <c r="WRJ39" s="186"/>
      <c r="WRK39" s="186"/>
      <c r="WRL39" s="186"/>
      <c r="WRM39" s="188"/>
      <c r="WRN39" s="186"/>
      <c r="WRO39" s="186"/>
      <c r="WRP39" s="196"/>
      <c r="WRQ39" s="182"/>
      <c r="WRR39" s="183"/>
      <c r="WRS39" s="184"/>
      <c r="WRT39" s="186"/>
      <c r="WRU39" s="189"/>
      <c r="WRV39" s="186"/>
      <c r="WRW39" s="186"/>
      <c r="WRX39" s="186"/>
      <c r="WRY39" s="188"/>
      <c r="WRZ39" s="186"/>
      <c r="WSA39" s="186"/>
      <c r="WSB39" s="196"/>
      <c r="WSC39" s="182"/>
      <c r="WSD39" s="183"/>
      <c r="WSE39" s="184"/>
      <c r="WSF39" s="186"/>
      <c r="WSG39" s="189"/>
      <c r="WSH39" s="186"/>
      <c r="WSI39" s="186"/>
      <c r="WSJ39" s="186"/>
      <c r="WSK39" s="188"/>
      <c r="WSL39" s="186"/>
      <c r="WSM39" s="186"/>
      <c r="WSN39" s="196"/>
      <c r="WSO39" s="182"/>
      <c r="WSP39" s="183"/>
      <c r="WSQ39" s="184"/>
      <c r="WSR39" s="186"/>
      <c r="WSS39" s="189"/>
      <c r="WST39" s="186"/>
      <c r="WSU39" s="186"/>
      <c r="WSV39" s="186"/>
      <c r="WSW39" s="188"/>
      <c r="WSX39" s="186"/>
      <c r="WSY39" s="186"/>
      <c r="WSZ39" s="196"/>
      <c r="WTA39" s="182"/>
      <c r="WTB39" s="183"/>
      <c r="WTC39" s="184"/>
      <c r="WTD39" s="186"/>
      <c r="WTE39" s="189"/>
      <c r="WTF39" s="186"/>
      <c r="WTG39" s="186"/>
      <c r="WTH39" s="186"/>
      <c r="WTI39" s="188"/>
      <c r="WTJ39" s="186"/>
      <c r="WTK39" s="186"/>
      <c r="WTL39" s="196"/>
      <c r="WTM39" s="182"/>
      <c r="WTN39" s="183"/>
      <c r="WTO39" s="184"/>
      <c r="WTP39" s="186"/>
      <c r="WTQ39" s="189"/>
      <c r="WTR39" s="186"/>
      <c r="WTS39" s="186"/>
      <c r="WTT39" s="186"/>
      <c r="WTU39" s="188"/>
      <c r="WTV39" s="186"/>
      <c r="WTW39" s="186"/>
      <c r="WTX39" s="196"/>
      <c r="WTY39" s="182"/>
      <c r="WTZ39" s="183"/>
      <c r="WUA39" s="184"/>
      <c r="WUB39" s="186"/>
      <c r="WUC39" s="189"/>
      <c r="WUD39" s="186"/>
      <c r="WUE39" s="186"/>
      <c r="WUF39" s="186"/>
      <c r="WUG39" s="188"/>
      <c r="WUH39" s="186"/>
      <c r="WUI39" s="186"/>
      <c r="WUJ39" s="196"/>
      <c r="WUK39" s="182"/>
      <c r="WUL39" s="183"/>
      <c r="WUM39" s="184"/>
      <c r="WUN39" s="186"/>
      <c r="WUO39" s="189"/>
      <c r="WUP39" s="186"/>
      <c r="WUQ39" s="186"/>
      <c r="WUR39" s="186"/>
      <c r="WUS39" s="188"/>
      <c r="WUT39" s="186"/>
      <c r="WUU39" s="186"/>
      <c r="WUV39" s="196"/>
      <c r="WUW39" s="182"/>
      <c r="WUX39" s="183"/>
      <c r="WUY39" s="184"/>
      <c r="WUZ39" s="186"/>
      <c r="WVA39" s="189"/>
      <c r="WVB39" s="186"/>
      <c r="WVC39" s="186"/>
      <c r="WVD39" s="186"/>
      <c r="WVE39" s="188"/>
      <c r="WVF39" s="186"/>
      <c r="WVG39" s="186"/>
      <c r="WVH39" s="196"/>
      <c r="WVI39" s="182"/>
      <c r="WVJ39" s="183"/>
      <c r="WVK39" s="184"/>
      <c r="WVL39" s="186"/>
      <c r="WVM39" s="189"/>
      <c r="WVN39" s="186"/>
      <c r="WVO39" s="186"/>
      <c r="WVP39" s="186"/>
      <c r="WVQ39" s="188"/>
      <c r="WVR39" s="186"/>
      <c r="WVS39" s="186"/>
      <c r="WVT39" s="196"/>
      <c r="WVU39" s="182"/>
      <c r="WVV39" s="183"/>
      <c r="WVW39" s="184"/>
      <c r="WVX39" s="186"/>
      <c r="WVY39" s="189"/>
      <c r="WVZ39" s="186"/>
      <c r="WWA39" s="186"/>
      <c r="WWB39" s="186"/>
      <c r="WWC39" s="188"/>
      <c r="WWD39" s="186"/>
      <c r="WWE39" s="186"/>
      <c r="WWF39" s="196"/>
      <c r="WWG39" s="182"/>
      <c r="WWH39" s="183"/>
      <c r="WWI39" s="184"/>
      <c r="WWJ39" s="186"/>
      <c r="WWK39" s="189"/>
      <c r="WWL39" s="186"/>
      <c r="WWM39" s="186"/>
      <c r="WWN39" s="186"/>
      <c r="WWO39" s="188"/>
      <c r="WWP39" s="186"/>
      <c r="WWQ39" s="186"/>
      <c r="WWR39" s="196"/>
      <c r="WWS39" s="182"/>
      <c r="WWT39" s="183"/>
      <c r="WWU39" s="184"/>
      <c r="WWV39" s="186"/>
      <c r="WWW39" s="189"/>
      <c r="WWX39" s="186"/>
      <c r="WWY39" s="186"/>
      <c r="WWZ39" s="186"/>
      <c r="WXA39" s="188"/>
      <c r="WXB39" s="186"/>
      <c r="WXC39" s="186"/>
      <c r="WXD39" s="196"/>
      <c r="WXE39" s="182"/>
      <c r="WXF39" s="183"/>
      <c r="WXG39" s="184"/>
      <c r="WXH39" s="186"/>
      <c r="WXI39" s="189"/>
      <c r="WXJ39" s="186"/>
      <c r="WXK39" s="186"/>
      <c r="WXL39" s="186"/>
      <c r="WXM39" s="188"/>
      <c r="WXN39" s="186"/>
      <c r="WXO39" s="186"/>
      <c r="WXP39" s="196"/>
      <c r="WXQ39" s="182"/>
      <c r="WXR39" s="183"/>
      <c r="WXS39" s="184"/>
      <c r="WXT39" s="186"/>
      <c r="WXU39" s="189"/>
      <c r="WXV39" s="186"/>
      <c r="WXW39" s="186"/>
      <c r="WXX39" s="186"/>
      <c r="WXY39" s="188"/>
      <c r="WXZ39" s="186"/>
      <c r="WYA39" s="186"/>
      <c r="WYB39" s="196"/>
      <c r="WYC39" s="182"/>
      <c r="WYD39" s="183"/>
      <c r="WYE39" s="184"/>
      <c r="WYF39" s="186"/>
      <c r="WYG39" s="189"/>
      <c r="WYH39" s="186"/>
      <c r="WYI39" s="186"/>
      <c r="WYJ39" s="186"/>
      <c r="WYK39" s="188"/>
      <c r="WYL39" s="186"/>
      <c r="WYM39" s="186"/>
      <c r="WYN39" s="196"/>
      <c r="WYO39" s="182"/>
      <c r="WYP39" s="183"/>
      <c r="WYQ39" s="184"/>
      <c r="WYR39" s="186"/>
      <c r="WYS39" s="189"/>
      <c r="WYT39" s="186"/>
      <c r="WYU39" s="186"/>
      <c r="WYV39" s="186"/>
      <c r="WYW39" s="188"/>
      <c r="WYX39" s="186"/>
      <c r="WYY39" s="186"/>
      <c r="WYZ39" s="196"/>
      <c r="WZA39" s="182"/>
      <c r="WZB39" s="183"/>
      <c r="WZC39" s="184"/>
      <c r="WZD39" s="186"/>
      <c r="WZE39" s="189"/>
      <c r="WZF39" s="186"/>
      <c r="WZG39" s="186"/>
      <c r="WZH39" s="186"/>
      <c r="WZI39" s="188"/>
      <c r="WZJ39" s="186"/>
      <c r="WZK39" s="186"/>
      <c r="WZL39" s="196"/>
      <c r="WZM39" s="182"/>
      <c r="WZN39" s="183"/>
      <c r="WZO39" s="184"/>
      <c r="WZP39" s="186"/>
      <c r="WZQ39" s="189"/>
      <c r="WZR39" s="186"/>
      <c r="WZS39" s="186"/>
      <c r="WZT39" s="186"/>
      <c r="WZU39" s="188"/>
      <c r="WZV39" s="186"/>
      <c r="WZW39" s="186"/>
      <c r="WZX39" s="196"/>
      <c r="WZY39" s="182"/>
      <c r="WZZ39" s="183"/>
      <c r="XAA39" s="184"/>
      <c r="XAB39" s="186"/>
      <c r="XAC39" s="189"/>
      <c r="XAD39" s="186"/>
      <c r="XAE39" s="186"/>
      <c r="XAF39" s="186"/>
      <c r="XAG39" s="188"/>
      <c r="XAH39" s="186"/>
      <c r="XAI39" s="186"/>
      <c r="XAJ39" s="196"/>
      <c r="XAK39" s="182"/>
      <c r="XAL39" s="183"/>
      <c r="XAM39" s="184"/>
      <c r="XAN39" s="186"/>
      <c r="XAO39" s="189"/>
      <c r="XAP39" s="186"/>
      <c r="XAQ39" s="186"/>
      <c r="XAR39" s="186"/>
      <c r="XAS39" s="188"/>
      <c r="XAT39" s="186"/>
      <c r="XAU39" s="186"/>
      <c r="XAV39" s="196"/>
      <c r="XAW39" s="182"/>
      <c r="XAX39" s="183"/>
      <c r="XAY39" s="184"/>
      <c r="XAZ39" s="186"/>
      <c r="XBA39" s="189"/>
      <c r="XBB39" s="186"/>
      <c r="XBC39" s="186"/>
      <c r="XBD39" s="186"/>
      <c r="XBE39" s="188"/>
      <c r="XBF39" s="186"/>
      <c r="XBG39" s="186"/>
      <c r="XBH39" s="196"/>
      <c r="XBI39" s="182"/>
      <c r="XBJ39" s="183"/>
      <c r="XBK39" s="184"/>
      <c r="XBL39" s="186"/>
      <c r="XBM39" s="189"/>
      <c r="XBN39" s="186"/>
      <c r="XBO39" s="186"/>
      <c r="XBP39" s="186"/>
      <c r="XBQ39" s="188"/>
      <c r="XBR39" s="186"/>
      <c r="XBS39" s="186"/>
      <c r="XBT39" s="196"/>
      <c r="XBU39" s="182"/>
      <c r="XBV39" s="183"/>
      <c r="XBW39" s="184"/>
      <c r="XBX39" s="186"/>
      <c r="XBY39" s="189"/>
      <c r="XBZ39" s="186"/>
      <c r="XCA39" s="186"/>
      <c r="XCB39" s="186"/>
      <c r="XCC39" s="188"/>
      <c r="XCD39" s="186"/>
      <c r="XCE39" s="186"/>
      <c r="XCF39" s="196"/>
      <c r="XCG39" s="182"/>
      <c r="XCH39" s="183"/>
      <c r="XCI39" s="184"/>
      <c r="XCJ39" s="186"/>
      <c r="XCK39" s="189"/>
      <c r="XCL39" s="186"/>
      <c r="XCM39" s="186"/>
      <c r="XCN39" s="186"/>
      <c r="XCO39" s="188"/>
      <c r="XCP39" s="186"/>
      <c r="XCQ39" s="186"/>
      <c r="XCR39" s="196"/>
      <c r="XCS39" s="182"/>
      <c r="XCT39" s="183"/>
      <c r="XCU39" s="184"/>
      <c r="XCV39" s="186"/>
      <c r="XCW39" s="189"/>
      <c r="XCX39" s="186"/>
      <c r="XCY39" s="186"/>
      <c r="XCZ39" s="186"/>
      <c r="XDA39" s="188"/>
      <c r="XDB39" s="186"/>
      <c r="XDC39" s="186"/>
      <c r="XDD39" s="196"/>
      <c r="XDE39" s="182"/>
      <c r="XDF39" s="183"/>
      <c r="XDG39" s="184"/>
      <c r="XDH39" s="186"/>
      <c r="XDI39" s="189"/>
      <c r="XDJ39" s="186"/>
      <c r="XDK39" s="186"/>
      <c r="XDL39" s="186"/>
      <c r="XDM39" s="188"/>
      <c r="XDN39" s="186"/>
      <c r="XDO39" s="186"/>
      <c r="XDP39" s="196"/>
      <c r="XDQ39" s="182"/>
      <c r="XDR39" s="183"/>
      <c r="XDS39" s="184"/>
      <c r="XDT39" s="186"/>
      <c r="XDU39" s="189"/>
      <c r="XDV39" s="186"/>
      <c r="XDW39" s="186"/>
      <c r="XDX39" s="186"/>
      <c r="XDY39" s="188"/>
      <c r="XDZ39" s="186"/>
      <c r="XEA39" s="186"/>
      <c r="XEB39" s="196"/>
      <c r="XEC39" s="182"/>
      <c r="XED39" s="183"/>
      <c r="XEE39" s="184"/>
      <c r="XEF39" s="186"/>
      <c r="XEG39" s="189"/>
      <c r="XEH39" s="186"/>
      <c r="XEI39" s="186"/>
      <c r="XEJ39" s="186"/>
      <c r="XEK39" s="188"/>
      <c r="XEL39" s="186"/>
      <c r="XEM39" s="186"/>
      <c r="XEN39" s="196"/>
      <c r="XEO39" s="182"/>
      <c r="XEP39" s="183"/>
      <c r="XEQ39" s="184"/>
      <c r="XER39" s="186"/>
      <c r="XES39" s="189"/>
      <c r="XET39" s="186"/>
      <c r="XEU39" s="186"/>
      <c r="XEV39" s="186"/>
      <c r="XEW39" s="188"/>
      <c r="XEX39" s="186"/>
      <c r="XEY39" s="186"/>
      <c r="XEZ39" s="196"/>
      <c r="XFA39" s="182"/>
      <c r="XFB39" s="183"/>
      <c r="XFC39" s="184"/>
      <c r="XFD39" s="186"/>
    </row>
    <row r="40" spans="1:16384" s="37" customFormat="1" ht="36" customHeight="1" x14ac:dyDescent="0.25">
      <c r="A40" s="453" t="s">
        <v>279</v>
      </c>
      <c r="B40" s="453"/>
      <c r="C40" s="453"/>
      <c r="D40" s="454"/>
      <c r="E40" s="454"/>
      <c r="F40" s="454"/>
      <c r="G40" s="454"/>
      <c r="H40" s="454"/>
      <c r="I40" s="454"/>
      <c r="J40" s="454"/>
      <c r="K40" s="454"/>
      <c r="L40" s="36"/>
      <c r="M40" s="35"/>
    </row>
    <row r="41" spans="1:16384" s="37" customFormat="1" ht="12" customHeight="1" x14ac:dyDescent="0.25">
      <c r="A41" s="42" t="s">
        <v>210</v>
      </c>
      <c r="B41" s="42"/>
      <c r="C41" s="42"/>
      <c r="D41" s="35"/>
      <c r="E41" s="35"/>
      <c r="F41" s="35"/>
      <c r="G41" s="35"/>
      <c r="H41" s="35"/>
      <c r="I41" s="35"/>
      <c r="J41" s="35"/>
      <c r="K41" s="35"/>
      <c r="L41" s="35"/>
      <c r="M41" s="35"/>
    </row>
  </sheetData>
  <mergeCells count="6">
    <mergeCell ref="A40:K40"/>
    <mergeCell ref="A1:K1"/>
    <mergeCell ref="A2:K2"/>
    <mergeCell ref="A4:A5"/>
    <mergeCell ref="B4:B5"/>
    <mergeCell ref="C4:K4"/>
  </mergeCells>
  <pageMargins left="0.66" right="0.48" top="0.98425196850393704" bottom="0.98425196850393704"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AE20"/>
  <sheetViews>
    <sheetView showGridLines="0" zoomScaleNormal="100" zoomScaleSheetLayoutView="160" workbookViewId="0">
      <selection activeCell="AA31" sqref="AA31"/>
    </sheetView>
  </sheetViews>
  <sheetFormatPr baseColWidth="10" defaultColWidth="7.28515625" defaultRowHeight="12.75" customHeight="1" x14ac:dyDescent="0.25"/>
  <cols>
    <col min="1" max="1" width="24.7109375" style="86" customWidth="1"/>
    <col min="2" max="2" width="12.28515625" style="86" customWidth="1"/>
    <col min="3" max="5" width="4.7109375" style="86" hidden="1" customWidth="1"/>
    <col min="6" max="7" width="4.28515625" style="86" hidden="1" customWidth="1"/>
    <col min="8" max="9" width="5.7109375" style="86" hidden="1" customWidth="1"/>
    <col min="10" max="13" width="6.7109375" style="86" hidden="1" customWidth="1"/>
    <col min="14" max="15" width="5.7109375" style="86" hidden="1" customWidth="1"/>
    <col min="16" max="24" width="7.85546875" style="86" customWidth="1"/>
    <col min="25" max="31" width="4.7109375" style="86" customWidth="1"/>
    <col min="32" max="260" width="7.28515625" style="86"/>
    <col min="261" max="261" width="20" style="86" customWidth="1"/>
    <col min="262" max="262" width="7.7109375" style="86" customWidth="1"/>
    <col min="263" max="269" width="0" style="86" hidden="1" customWidth="1"/>
    <col min="270" max="278" width="6.7109375" style="86" customWidth="1"/>
    <col min="279" max="287" width="4.7109375" style="86" customWidth="1"/>
    <col min="288" max="516" width="7.28515625" style="86"/>
    <col min="517" max="517" width="20" style="86" customWidth="1"/>
    <col min="518" max="518" width="7.7109375" style="86" customWidth="1"/>
    <col min="519" max="525" width="0" style="86" hidden="1" customWidth="1"/>
    <col min="526" max="534" width="6.7109375" style="86" customWidth="1"/>
    <col min="535" max="543" width="4.7109375" style="86" customWidth="1"/>
    <col min="544" max="772" width="7.28515625" style="86"/>
    <col min="773" max="773" width="20" style="86" customWidth="1"/>
    <col min="774" max="774" width="7.7109375" style="86" customWidth="1"/>
    <col min="775" max="781" width="0" style="86" hidden="1" customWidth="1"/>
    <col min="782" max="790" width="6.7109375" style="86" customWidth="1"/>
    <col min="791" max="799" width="4.7109375" style="86" customWidth="1"/>
    <col min="800" max="1028" width="7.28515625" style="86"/>
    <col min="1029" max="1029" width="20" style="86" customWidth="1"/>
    <col min="1030" max="1030" width="7.7109375" style="86" customWidth="1"/>
    <col min="1031" max="1037" width="0" style="86" hidden="1" customWidth="1"/>
    <col min="1038" max="1046" width="6.7109375" style="86" customWidth="1"/>
    <col min="1047" max="1055" width="4.7109375" style="86" customWidth="1"/>
    <col min="1056" max="1284" width="7.28515625" style="86"/>
    <col min="1285" max="1285" width="20" style="86" customWidth="1"/>
    <col min="1286" max="1286" width="7.7109375" style="86" customWidth="1"/>
    <col min="1287" max="1293" width="0" style="86" hidden="1" customWidth="1"/>
    <col min="1294" max="1302" width="6.7109375" style="86" customWidth="1"/>
    <col min="1303" max="1311" width="4.7109375" style="86" customWidth="1"/>
    <col min="1312" max="1540" width="7.28515625" style="86"/>
    <col min="1541" max="1541" width="20" style="86" customWidth="1"/>
    <col min="1542" max="1542" width="7.7109375" style="86" customWidth="1"/>
    <col min="1543" max="1549" width="0" style="86" hidden="1" customWidth="1"/>
    <col min="1550" max="1558" width="6.7109375" style="86" customWidth="1"/>
    <col min="1559" max="1567" width="4.7109375" style="86" customWidth="1"/>
    <col min="1568" max="1796" width="7.28515625" style="86"/>
    <col min="1797" max="1797" width="20" style="86" customWidth="1"/>
    <col min="1798" max="1798" width="7.7109375" style="86" customWidth="1"/>
    <col min="1799" max="1805" width="0" style="86" hidden="1" customWidth="1"/>
    <col min="1806" max="1814" width="6.7109375" style="86" customWidth="1"/>
    <col min="1815" max="1823" width="4.7109375" style="86" customWidth="1"/>
    <col min="1824" max="2052" width="7.28515625" style="86"/>
    <col min="2053" max="2053" width="20" style="86" customWidth="1"/>
    <col min="2054" max="2054" width="7.7109375" style="86" customWidth="1"/>
    <col min="2055" max="2061" width="0" style="86" hidden="1" customWidth="1"/>
    <col min="2062" max="2070" width="6.7109375" style="86" customWidth="1"/>
    <col min="2071" max="2079" width="4.7109375" style="86" customWidth="1"/>
    <col min="2080" max="2308" width="7.28515625" style="86"/>
    <col min="2309" max="2309" width="20" style="86" customWidth="1"/>
    <col min="2310" max="2310" width="7.7109375" style="86" customWidth="1"/>
    <col min="2311" max="2317" width="0" style="86" hidden="1" customWidth="1"/>
    <col min="2318" max="2326" width="6.7109375" style="86" customWidth="1"/>
    <col min="2327" max="2335" width="4.7109375" style="86" customWidth="1"/>
    <col min="2336" max="2564" width="7.28515625" style="86"/>
    <col min="2565" max="2565" width="20" style="86" customWidth="1"/>
    <col min="2566" max="2566" width="7.7109375" style="86" customWidth="1"/>
    <col min="2567" max="2573" width="0" style="86" hidden="1" customWidth="1"/>
    <col min="2574" max="2582" width="6.7109375" style="86" customWidth="1"/>
    <col min="2583" max="2591" width="4.7109375" style="86" customWidth="1"/>
    <col min="2592" max="2820" width="7.28515625" style="86"/>
    <col min="2821" max="2821" width="20" style="86" customWidth="1"/>
    <col min="2822" max="2822" width="7.7109375" style="86" customWidth="1"/>
    <col min="2823" max="2829" width="0" style="86" hidden="1" customWidth="1"/>
    <col min="2830" max="2838" width="6.7109375" style="86" customWidth="1"/>
    <col min="2839" max="2847" width="4.7109375" style="86" customWidth="1"/>
    <col min="2848" max="3076" width="7.28515625" style="86"/>
    <col min="3077" max="3077" width="20" style="86" customWidth="1"/>
    <col min="3078" max="3078" width="7.7109375" style="86" customWidth="1"/>
    <col min="3079" max="3085" width="0" style="86" hidden="1" customWidth="1"/>
    <col min="3086" max="3094" width="6.7109375" style="86" customWidth="1"/>
    <col min="3095" max="3103" width="4.7109375" style="86" customWidth="1"/>
    <col min="3104" max="3332" width="7.28515625" style="86"/>
    <col min="3333" max="3333" width="20" style="86" customWidth="1"/>
    <col min="3334" max="3334" width="7.7109375" style="86" customWidth="1"/>
    <col min="3335" max="3341" width="0" style="86" hidden="1" customWidth="1"/>
    <col min="3342" max="3350" width="6.7109375" style="86" customWidth="1"/>
    <col min="3351" max="3359" width="4.7109375" style="86" customWidth="1"/>
    <col min="3360" max="3588" width="7.28515625" style="86"/>
    <col min="3589" max="3589" width="20" style="86" customWidth="1"/>
    <col min="3590" max="3590" width="7.7109375" style="86" customWidth="1"/>
    <col min="3591" max="3597" width="0" style="86" hidden="1" customWidth="1"/>
    <col min="3598" max="3606" width="6.7109375" style="86" customWidth="1"/>
    <col min="3607" max="3615" width="4.7109375" style="86" customWidth="1"/>
    <col min="3616" max="3844" width="7.28515625" style="86"/>
    <col min="3845" max="3845" width="20" style="86" customWidth="1"/>
    <col min="3846" max="3846" width="7.7109375" style="86" customWidth="1"/>
    <col min="3847" max="3853" width="0" style="86" hidden="1" customWidth="1"/>
    <col min="3854" max="3862" width="6.7109375" style="86" customWidth="1"/>
    <col min="3863" max="3871" width="4.7109375" style="86" customWidth="1"/>
    <col min="3872" max="4100" width="7.28515625" style="86"/>
    <col min="4101" max="4101" width="20" style="86" customWidth="1"/>
    <col min="4102" max="4102" width="7.7109375" style="86" customWidth="1"/>
    <col min="4103" max="4109" width="0" style="86" hidden="1" customWidth="1"/>
    <col min="4110" max="4118" width="6.7109375" style="86" customWidth="1"/>
    <col min="4119" max="4127" width="4.7109375" style="86" customWidth="1"/>
    <col min="4128" max="4356" width="7.28515625" style="86"/>
    <col min="4357" max="4357" width="20" style="86" customWidth="1"/>
    <col min="4358" max="4358" width="7.7109375" style="86" customWidth="1"/>
    <col min="4359" max="4365" width="0" style="86" hidden="1" customWidth="1"/>
    <col min="4366" max="4374" width="6.7109375" style="86" customWidth="1"/>
    <col min="4375" max="4383" width="4.7109375" style="86" customWidth="1"/>
    <col min="4384" max="4612" width="7.28515625" style="86"/>
    <col min="4613" max="4613" width="20" style="86" customWidth="1"/>
    <col min="4614" max="4614" width="7.7109375" style="86" customWidth="1"/>
    <col min="4615" max="4621" width="0" style="86" hidden="1" customWidth="1"/>
    <col min="4622" max="4630" width="6.7109375" style="86" customWidth="1"/>
    <col min="4631" max="4639" width="4.7109375" style="86" customWidth="1"/>
    <col min="4640" max="4868" width="7.28515625" style="86"/>
    <col min="4869" max="4869" width="20" style="86" customWidth="1"/>
    <col min="4870" max="4870" width="7.7109375" style="86" customWidth="1"/>
    <col min="4871" max="4877" width="0" style="86" hidden="1" customWidth="1"/>
    <col min="4878" max="4886" width="6.7109375" style="86" customWidth="1"/>
    <col min="4887" max="4895" width="4.7109375" style="86" customWidth="1"/>
    <col min="4896" max="5124" width="7.28515625" style="86"/>
    <col min="5125" max="5125" width="20" style="86" customWidth="1"/>
    <col min="5126" max="5126" width="7.7109375" style="86" customWidth="1"/>
    <col min="5127" max="5133" width="0" style="86" hidden="1" customWidth="1"/>
    <col min="5134" max="5142" width="6.7109375" style="86" customWidth="1"/>
    <col min="5143" max="5151" width="4.7109375" style="86" customWidth="1"/>
    <col min="5152" max="5380" width="7.28515625" style="86"/>
    <col min="5381" max="5381" width="20" style="86" customWidth="1"/>
    <col min="5382" max="5382" width="7.7109375" style="86" customWidth="1"/>
    <col min="5383" max="5389" width="0" style="86" hidden="1" customWidth="1"/>
    <col min="5390" max="5398" width="6.7109375" style="86" customWidth="1"/>
    <col min="5399" max="5407" width="4.7109375" style="86" customWidth="1"/>
    <col min="5408" max="5636" width="7.28515625" style="86"/>
    <col min="5637" max="5637" width="20" style="86" customWidth="1"/>
    <col min="5638" max="5638" width="7.7109375" style="86" customWidth="1"/>
    <col min="5639" max="5645" width="0" style="86" hidden="1" customWidth="1"/>
    <col min="5646" max="5654" width="6.7109375" style="86" customWidth="1"/>
    <col min="5655" max="5663" width="4.7109375" style="86" customWidth="1"/>
    <col min="5664" max="5892" width="7.28515625" style="86"/>
    <col min="5893" max="5893" width="20" style="86" customWidth="1"/>
    <col min="5894" max="5894" width="7.7109375" style="86" customWidth="1"/>
    <col min="5895" max="5901" width="0" style="86" hidden="1" customWidth="1"/>
    <col min="5902" max="5910" width="6.7109375" style="86" customWidth="1"/>
    <col min="5911" max="5919" width="4.7109375" style="86" customWidth="1"/>
    <col min="5920" max="6148" width="7.28515625" style="86"/>
    <col min="6149" max="6149" width="20" style="86" customWidth="1"/>
    <col min="6150" max="6150" width="7.7109375" style="86" customWidth="1"/>
    <col min="6151" max="6157" width="0" style="86" hidden="1" customWidth="1"/>
    <col min="6158" max="6166" width="6.7109375" style="86" customWidth="1"/>
    <col min="6167" max="6175" width="4.7109375" style="86" customWidth="1"/>
    <col min="6176" max="6404" width="7.28515625" style="86"/>
    <col min="6405" max="6405" width="20" style="86" customWidth="1"/>
    <col min="6406" max="6406" width="7.7109375" style="86" customWidth="1"/>
    <col min="6407" max="6413" width="0" style="86" hidden="1" customWidth="1"/>
    <col min="6414" max="6422" width="6.7109375" style="86" customWidth="1"/>
    <col min="6423" max="6431" width="4.7109375" style="86" customWidth="1"/>
    <col min="6432" max="6660" width="7.28515625" style="86"/>
    <col min="6661" max="6661" width="20" style="86" customWidth="1"/>
    <col min="6662" max="6662" width="7.7109375" style="86" customWidth="1"/>
    <col min="6663" max="6669" width="0" style="86" hidden="1" customWidth="1"/>
    <col min="6670" max="6678" width="6.7109375" style="86" customWidth="1"/>
    <col min="6679" max="6687" width="4.7109375" style="86" customWidth="1"/>
    <col min="6688" max="6916" width="7.28515625" style="86"/>
    <col min="6917" max="6917" width="20" style="86" customWidth="1"/>
    <col min="6918" max="6918" width="7.7109375" style="86" customWidth="1"/>
    <col min="6919" max="6925" width="0" style="86" hidden="1" customWidth="1"/>
    <col min="6926" max="6934" width="6.7109375" style="86" customWidth="1"/>
    <col min="6935" max="6943" width="4.7109375" style="86" customWidth="1"/>
    <col min="6944" max="7172" width="7.28515625" style="86"/>
    <col min="7173" max="7173" width="20" style="86" customWidth="1"/>
    <col min="7174" max="7174" width="7.7109375" style="86" customWidth="1"/>
    <col min="7175" max="7181" width="0" style="86" hidden="1" customWidth="1"/>
    <col min="7182" max="7190" width="6.7109375" style="86" customWidth="1"/>
    <col min="7191" max="7199" width="4.7109375" style="86" customWidth="1"/>
    <col min="7200" max="7428" width="7.28515625" style="86"/>
    <col min="7429" max="7429" width="20" style="86" customWidth="1"/>
    <col min="7430" max="7430" width="7.7109375" style="86" customWidth="1"/>
    <col min="7431" max="7437" width="0" style="86" hidden="1" customWidth="1"/>
    <col min="7438" max="7446" width="6.7109375" style="86" customWidth="1"/>
    <col min="7447" max="7455" width="4.7109375" style="86" customWidth="1"/>
    <col min="7456" max="7684" width="7.28515625" style="86"/>
    <col min="7685" max="7685" width="20" style="86" customWidth="1"/>
    <col min="7686" max="7686" width="7.7109375" style="86" customWidth="1"/>
    <col min="7687" max="7693" width="0" style="86" hidden="1" customWidth="1"/>
    <col min="7694" max="7702" width="6.7109375" style="86" customWidth="1"/>
    <col min="7703" max="7711" width="4.7109375" style="86" customWidth="1"/>
    <col min="7712" max="7940" width="7.28515625" style="86"/>
    <col min="7941" max="7941" width="20" style="86" customWidth="1"/>
    <col min="7942" max="7942" width="7.7109375" style="86" customWidth="1"/>
    <col min="7943" max="7949" width="0" style="86" hidden="1" customWidth="1"/>
    <col min="7950" max="7958" width="6.7109375" style="86" customWidth="1"/>
    <col min="7959" max="7967" width="4.7109375" style="86" customWidth="1"/>
    <col min="7968" max="8196" width="7.28515625" style="86"/>
    <col min="8197" max="8197" width="20" style="86" customWidth="1"/>
    <col min="8198" max="8198" width="7.7109375" style="86" customWidth="1"/>
    <col min="8199" max="8205" width="0" style="86" hidden="1" customWidth="1"/>
    <col min="8206" max="8214" width="6.7109375" style="86" customWidth="1"/>
    <col min="8215" max="8223" width="4.7109375" style="86" customWidth="1"/>
    <col min="8224" max="8452" width="7.28515625" style="86"/>
    <col min="8453" max="8453" width="20" style="86" customWidth="1"/>
    <col min="8454" max="8454" width="7.7109375" style="86" customWidth="1"/>
    <col min="8455" max="8461" width="0" style="86" hidden="1" customWidth="1"/>
    <col min="8462" max="8470" width="6.7109375" style="86" customWidth="1"/>
    <col min="8471" max="8479" width="4.7109375" style="86" customWidth="1"/>
    <col min="8480" max="8708" width="7.28515625" style="86"/>
    <col min="8709" max="8709" width="20" style="86" customWidth="1"/>
    <col min="8710" max="8710" width="7.7109375" style="86" customWidth="1"/>
    <col min="8711" max="8717" width="0" style="86" hidden="1" customWidth="1"/>
    <col min="8718" max="8726" width="6.7109375" style="86" customWidth="1"/>
    <col min="8727" max="8735" width="4.7109375" style="86" customWidth="1"/>
    <col min="8736" max="8964" width="7.28515625" style="86"/>
    <col min="8965" max="8965" width="20" style="86" customWidth="1"/>
    <col min="8966" max="8966" width="7.7109375" style="86" customWidth="1"/>
    <col min="8967" max="8973" width="0" style="86" hidden="1" customWidth="1"/>
    <col min="8974" max="8982" width="6.7109375" style="86" customWidth="1"/>
    <col min="8983" max="8991" width="4.7109375" style="86" customWidth="1"/>
    <col min="8992" max="9220" width="7.28515625" style="86"/>
    <col min="9221" max="9221" width="20" style="86" customWidth="1"/>
    <col min="9222" max="9222" width="7.7109375" style="86" customWidth="1"/>
    <col min="9223" max="9229" width="0" style="86" hidden="1" customWidth="1"/>
    <col min="9230" max="9238" width="6.7109375" style="86" customWidth="1"/>
    <col min="9239" max="9247" width="4.7109375" style="86" customWidth="1"/>
    <col min="9248" max="9476" width="7.28515625" style="86"/>
    <col min="9477" max="9477" width="20" style="86" customWidth="1"/>
    <col min="9478" max="9478" width="7.7109375" style="86" customWidth="1"/>
    <col min="9479" max="9485" width="0" style="86" hidden="1" customWidth="1"/>
    <col min="9486" max="9494" width="6.7109375" style="86" customWidth="1"/>
    <col min="9495" max="9503" width="4.7109375" style="86" customWidth="1"/>
    <col min="9504" max="9732" width="7.28515625" style="86"/>
    <col min="9733" max="9733" width="20" style="86" customWidth="1"/>
    <col min="9734" max="9734" width="7.7109375" style="86" customWidth="1"/>
    <col min="9735" max="9741" width="0" style="86" hidden="1" customWidth="1"/>
    <col min="9742" max="9750" width="6.7109375" style="86" customWidth="1"/>
    <col min="9751" max="9759" width="4.7109375" style="86" customWidth="1"/>
    <col min="9760" max="9988" width="7.28515625" style="86"/>
    <col min="9989" max="9989" width="20" style="86" customWidth="1"/>
    <col min="9990" max="9990" width="7.7109375" style="86" customWidth="1"/>
    <col min="9991" max="9997" width="0" style="86" hidden="1" customWidth="1"/>
    <col min="9998" max="10006" width="6.7109375" style="86" customWidth="1"/>
    <col min="10007" max="10015" width="4.7109375" style="86" customWidth="1"/>
    <col min="10016" max="10244" width="7.28515625" style="86"/>
    <col min="10245" max="10245" width="20" style="86" customWidth="1"/>
    <col min="10246" max="10246" width="7.7109375" style="86" customWidth="1"/>
    <col min="10247" max="10253" width="0" style="86" hidden="1" customWidth="1"/>
    <col min="10254" max="10262" width="6.7109375" style="86" customWidth="1"/>
    <col min="10263" max="10271" width="4.7109375" style="86" customWidth="1"/>
    <col min="10272" max="10500" width="7.28515625" style="86"/>
    <col min="10501" max="10501" width="20" style="86" customWidth="1"/>
    <col min="10502" max="10502" width="7.7109375" style="86" customWidth="1"/>
    <col min="10503" max="10509" width="0" style="86" hidden="1" customWidth="1"/>
    <col min="10510" max="10518" width="6.7109375" style="86" customWidth="1"/>
    <col min="10519" max="10527" width="4.7109375" style="86" customWidth="1"/>
    <col min="10528" max="10756" width="7.28515625" style="86"/>
    <col min="10757" max="10757" width="20" style="86" customWidth="1"/>
    <col min="10758" max="10758" width="7.7109375" style="86" customWidth="1"/>
    <col min="10759" max="10765" width="0" style="86" hidden="1" customWidth="1"/>
    <col min="10766" max="10774" width="6.7109375" style="86" customWidth="1"/>
    <col min="10775" max="10783" width="4.7109375" style="86" customWidth="1"/>
    <col min="10784" max="11012" width="7.28515625" style="86"/>
    <col min="11013" max="11013" width="20" style="86" customWidth="1"/>
    <col min="11014" max="11014" width="7.7109375" style="86" customWidth="1"/>
    <col min="11015" max="11021" width="0" style="86" hidden="1" customWidth="1"/>
    <col min="11022" max="11030" width="6.7109375" style="86" customWidth="1"/>
    <col min="11031" max="11039" width="4.7109375" style="86" customWidth="1"/>
    <col min="11040" max="11268" width="7.28515625" style="86"/>
    <col min="11269" max="11269" width="20" style="86" customWidth="1"/>
    <col min="11270" max="11270" width="7.7109375" style="86" customWidth="1"/>
    <col min="11271" max="11277" width="0" style="86" hidden="1" customWidth="1"/>
    <col min="11278" max="11286" width="6.7109375" style="86" customWidth="1"/>
    <col min="11287" max="11295" width="4.7109375" style="86" customWidth="1"/>
    <col min="11296" max="11524" width="7.28515625" style="86"/>
    <col min="11525" max="11525" width="20" style="86" customWidth="1"/>
    <col min="11526" max="11526" width="7.7109375" style="86" customWidth="1"/>
    <col min="11527" max="11533" width="0" style="86" hidden="1" customWidth="1"/>
    <col min="11534" max="11542" width="6.7109375" style="86" customWidth="1"/>
    <col min="11543" max="11551" width="4.7109375" style="86" customWidth="1"/>
    <col min="11552" max="11780" width="7.28515625" style="86"/>
    <col min="11781" max="11781" width="20" style="86" customWidth="1"/>
    <col min="11782" max="11782" width="7.7109375" style="86" customWidth="1"/>
    <col min="11783" max="11789" width="0" style="86" hidden="1" customWidth="1"/>
    <col min="11790" max="11798" width="6.7109375" style="86" customWidth="1"/>
    <col min="11799" max="11807" width="4.7109375" style="86" customWidth="1"/>
    <col min="11808" max="12036" width="7.28515625" style="86"/>
    <col min="12037" max="12037" width="20" style="86" customWidth="1"/>
    <col min="12038" max="12038" width="7.7109375" style="86" customWidth="1"/>
    <col min="12039" max="12045" width="0" style="86" hidden="1" customWidth="1"/>
    <col min="12046" max="12054" width="6.7109375" style="86" customWidth="1"/>
    <col min="12055" max="12063" width="4.7109375" style="86" customWidth="1"/>
    <col min="12064" max="12292" width="7.28515625" style="86"/>
    <col min="12293" max="12293" width="20" style="86" customWidth="1"/>
    <col min="12294" max="12294" width="7.7109375" style="86" customWidth="1"/>
    <col min="12295" max="12301" width="0" style="86" hidden="1" customWidth="1"/>
    <col min="12302" max="12310" width="6.7109375" style="86" customWidth="1"/>
    <col min="12311" max="12319" width="4.7109375" style="86" customWidth="1"/>
    <col min="12320" max="12548" width="7.28515625" style="86"/>
    <col min="12549" max="12549" width="20" style="86" customWidth="1"/>
    <col min="12550" max="12550" width="7.7109375" style="86" customWidth="1"/>
    <col min="12551" max="12557" width="0" style="86" hidden="1" customWidth="1"/>
    <col min="12558" max="12566" width="6.7109375" style="86" customWidth="1"/>
    <col min="12567" max="12575" width="4.7109375" style="86" customWidth="1"/>
    <col min="12576" max="12804" width="7.28515625" style="86"/>
    <col min="12805" max="12805" width="20" style="86" customWidth="1"/>
    <col min="12806" max="12806" width="7.7109375" style="86" customWidth="1"/>
    <col min="12807" max="12813" width="0" style="86" hidden="1" customWidth="1"/>
    <col min="12814" max="12822" width="6.7109375" style="86" customWidth="1"/>
    <col min="12823" max="12831" width="4.7109375" style="86" customWidth="1"/>
    <col min="12832" max="13060" width="7.28515625" style="86"/>
    <col min="13061" max="13061" width="20" style="86" customWidth="1"/>
    <col min="13062" max="13062" width="7.7109375" style="86" customWidth="1"/>
    <col min="13063" max="13069" width="0" style="86" hidden="1" customWidth="1"/>
    <col min="13070" max="13078" width="6.7109375" style="86" customWidth="1"/>
    <col min="13079" max="13087" width="4.7109375" style="86" customWidth="1"/>
    <col min="13088" max="13316" width="7.28515625" style="86"/>
    <col min="13317" max="13317" width="20" style="86" customWidth="1"/>
    <col min="13318" max="13318" width="7.7109375" style="86" customWidth="1"/>
    <col min="13319" max="13325" width="0" style="86" hidden="1" customWidth="1"/>
    <col min="13326" max="13334" width="6.7109375" style="86" customWidth="1"/>
    <col min="13335" max="13343" width="4.7109375" style="86" customWidth="1"/>
    <col min="13344" max="13572" width="7.28515625" style="86"/>
    <col min="13573" max="13573" width="20" style="86" customWidth="1"/>
    <col min="13574" max="13574" width="7.7109375" style="86" customWidth="1"/>
    <col min="13575" max="13581" width="0" style="86" hidden="1" customWidth="1"/>
    <col min="13582" max="13590" width="6.7109375" style="86" customWidth="1"/>
    <col min="13591" max="13599" width="4.7109375" style="86" customWidth="1"/>
    <col min="13600" max="13828" width="7.28515625" style="86"/>
    <col min="13829" max="13829" width="20" style="86" customWidth="1"/>
    <col min="13830" max="13830" width="7.7109375" style="86" customWidth="1"/>
    <col min="13831" max="13837" width="0" style="86" hidden="1" customWidth="1"/>
    <col min="13838" max="13846" width="6.7109375" style="86" customWidth="1"/>
    <col min="13847" max="13855" width="4.7109375" style="86" customWidth="1"/>
    <col min="13856" max="14084" width="7.28515625" style="86"/>
    <col min="14085" max="14085" width="20" style="86" customWidth="1"/>
    <col min="14086" max="14086" width="7.7109375" style="86" customWidth="1"/>
    <col min="14087" max="14093" width="0" style="86" hidden="1" customWidth="1"/>
    <col min="14094" max="14102" width="6.7109375" style="86" customWidth="1"/>
    <col min="14103" max="14111" width="4.7109375" style="86" customWidth="1"/>
    <col min="14112" max="14340" width="7.28515625" style="86"/>
    <col min="14341" max="14341" width="20" style="86" customWidth="1"/>
    <col min="14342" max="14342" width="7.7109375" style="86" customWidth="1"/>
    <col min="14343" max="14349" width="0" style="86" hidden="1" customWidth="1"/>
    <col min="14350" max="14358" width="6.7109375" style="86" customWidth="1"/>
    <col min="14359" max="14367" width="4.7109375" style="86" customWidth="1"/>
    <col min="14368" max="14596" width="7.28515625" style="86"/>
    <col min="14597" max="14597" width="20" style="86" customWidth="1"/>
    <col min="14598" max="14598" width="7.7109375" style="86" customWidth="1"/>
    <col min="14599" max="14605" width="0" style="86" hidden="1" customWidth="1"/>
    <col min="14606" max="14614" width="6.7109375" style="86" customWidth="1"/>
    <col min="14615" max="14623" width="4.7109375" style="86" customWidth="1"/>
    <col min="14624" max="14852" width="7.28515625" style="86"/>
    <col min="14853" max="14853" width="20" style="86" customWidth="1"/>
    <col min="14854" max="14854" width="7.7109375" style="86" customWidth="1"/>
    <col min="14855" max="14861" width="0" style="86" hidden="1" customWidth="1"/>
    <col min="14862" max="14870" width="6.7109375" style="86" customWidth="1"/>
    <col min="14871" max="14879" width="4.7109375" style="86" customWidth="1"/>
    <col min="14880" max="15108" width="7.28515625" style="86"/>
    <col min="15109" max="15109" width="20" style="86" customWidth="1"/>
    <col min="15110" max="15110" width="7.7109375" style="86" customWidth="1"/>
    <col min="15111" max="15117" width="0" style="86" hidden="1" customWidth="1"/>
    <col min="15118" max="15126" width="6.7109375" style="86" customWidth="1"/>
    <col min="15127" max="15135" width="4.7109375" style="86" customWidth="1"/>
    <col min="15136" max="15364" width="7.28515625" style="86"/>
    <col min="15365" max="15365" width="20" style="86" customWidth="1"/>
    <col min="15366" max="15366" width="7.7109375" style="86" customWidth="1"/>
    <col min="15367" max="15373" width="0" style="86" hidden="1" customWidth="1"/>
    <col min="15374" max="15382" width="6.7109375" style="86" customWidth="1"/>
    <col min="15383" max="15391" width="4.7109375" style="86" customWidth="1"/>
    <col min="15392" max="15620" width="7.28515625" style="86"/>
    <col min="15621" max="15621" width="20" style="86" customWidth="1"/>
    <col min="15622" max="15622" width="7.7109375" style="86" customWidth="1"/>
    <col min="15623" max="15629" width="0" style="86" hidden="1" customWidth="1"/>
    <col min="15630" max="15638" width="6.7109375" style="86" customWidth="1"/>
    <col min="15639" max="15647" width="4.7109375" style="86" customWidth="1"/>
    <col min="15648" max="15876" width="7.28515625" style="86"/>
    <col min="15877" max="15877" width="20" style="86" customWidth="1"/>
    <col min="15878" max="15878" width="7.7109375" style="86" customWidth="1"/>
    <col min="15879" max="15885" width="0" style="86" hidden="1" customWidth="1"/>
    <col min="15886" max="15894" width="6.7109375" style="86" customWidth="1"/>
    <col min="15895" max="15903" width="4.7109375" style="86" customWidth="1"/>
    <col min="15904" max="16132" width="7.28515625" style="86"/>
    <col min="16133" max="16133" width="20" style="86" customWidth="1"/>
    <col min="16134" max="16134" width="7.7109375" style="86" customWidth="1"/>
    <col min="16135" max="16141" width="0" style="86" hidden="1" customWidth="1"/>
    <col min="16142" max="16150" width="6.7109375" style="86" customWidth="1"/>
    <col min="16151" max="16159" width="4.7109375" style="86" customWidth="1"/>
    <col min="16160" max="16384" width="7.28515625" style="86"/>
  </cols>
  <sheetData>
    <row r="1" spans="1:31" s="85" customFormat="1" ht="12.75" customHeight="1" x14ac:dyDescent="0.25">
      <c r="A1" s="445" t="s">
        <v>288</v>
      </c>
      <c r="B1" s="445"/>
      <c r="C1" s="445"/>
      <c r="D1" s="445"/>
      <c r="E1" s="445"/>
      <c r="F1" s="445"/>
      <c r="G1" s="445"/>
      <c r="H1" s="445"/>
      <c r="I1" s="445"/>
      <c r="J1" s="445"/>
      <c r="K1" s="445"/>
      <c r="L1" s="445"/>
      <c r="M1" s="445"/>
      <c r="N1" s="445"/>
      <c r="O1" s="445"/>
      <c r="P1" s="445"/>
      <c r="Q1" s="445"/>
      <c r="R1" s="445"/>
      <c r="S1" s="445"/>
      <c r="T1" s="445"/>
      <c r="U1" s="445"/>
      <c r="V1" s="445"/>
      <c r="W1" s="445"/>
      <c r="X1" s="445"/>
    </row>
    <row r="2" spans="1:31" ht="12.75" customHeight="1" x14ac:dyDescent="0.25">
      <c r="A2" s="38"/>
      <c r="B2" s="38"/>
      <c r="C2" s="38"/>
      <c r="D2" s="38"/>
      <c r="E2" s="38"/>
      <c r="F2" s="38"/>
      <c r="G2" s="38"/>
      <c r="H2" s="38"/>
      <c r="I2" s="38"/>
      <c r="J2" s="38"/>
      <c r="K2" s="38"/>
      <c r="L2" s="38"/>
      <c r="M2" s="38"/>
      <c r="N2" s="38"/>
      <c r="O2" s="38"/>
      <c r="P2" s="38"/>
      <c r="Q2" s="38"/>
      <c r="R2" s="38"/>
      <c r="S2" s="38"/>
      <c r="T2" s="38"/>
      <c r="U2" s="38"/>
      <c r="V2" s="38"/>
      <c r="W2" s="38"/>
    </row>
    <row r="3" spans="1:31" ht="18" customHeight="1" x14ac:dyDescent="0.25">
      <c r="A3" s="382" t="s">
        <v>247</v>
      </c>
      <c r="B3" s="383" t="s">
        <v>246</v>
      </c>
      <c r="C3" s="384" t="s">
        <v>207</v>
      </c>
      <c r="D3" s="384">
        <v>2001</v>
      </c>
      <c r="E3" s="384">
        <v>2002</v>
      </c>
      <c r="F3" s="384">
        <v>2003</v>
      </c>
      <c r="G3" s="384">
        <v>2004</v>
      </c>
      <c r="H3" s="384">
        <v>2005</v>
      </c>
      <c r="I3" s="384">
        <v>2006</v>
      </c>
      <c r="J3" s="384">
        <v>2007</v>
      </c>
      <c r="K3" s="384">
        <v>2008</v>
      </c>
      <c r="L3" s="384">
        <v>2009</v>
      </c>
      <c r="M3" s="384">
        <v>2010</v>
      </c>
      <c r="N3" s="384">
        <v>2011</v>
      </c>
      <c r="O3" s="384">
        <v>2012</v>
      </c>
      <c r="P3" s="384">
        <v>2013</v>
      </c>
      <c r="Q3" s="384">
        <v>2014</v>
      </c>
      <c r="R3" s="384">
        <v>2015</v>
      </c>
      <c r="S3" s="384">
        <v>2016</v>
      </c>
      <c r="T3" s="384">
        <v>2017</v>
      </c>
      <c r="U3" s="384">
        <v>2018</v>
      </c>
      <c r="V3" s="384">
        <v>2019</v>
      </c>
      <c r="W3" s="384">
        <v>2020</v>
      </c>
      <c r="X3" s="384">
        <v>2021</v>
      </c>
    </row>
    <row r="4" spans="1:31" ht="3" customHeight="1" x14ac:dyDescent="0.25">
      <c r="A4" s="385"/>
      <c r="B4" s="395"/>
      <c r="C4" s="396"/>
      <c r="D4" s="396"/>
      <c r="E4" s="396"/>
      <c r="F4" s="396"/>
      <c r="G4" s="396"/>
      <c r="H4" s="396"/>
      <c r="I4" s="396"/>
      <c r="J4" s="396"/>
      <c r="K4" s="396"/>
      <c r="L4" s="396"/>
      <c r="M4" s="396"/>
      <c r="N4" s="396"/>
      <c r="O4" s="396"/>
      <c r="P4" s="396"/>
      <c r="Q4" s="396"/>
      <c r="R4" s="396"/>
      <c r="S4" s="396"/>
      <c r="T4" s="396"/>
      <c r="U4" s="396"/>
      <c r="V4" s="396"/>
      <c r="W4" s="396"/>
      <c r="X4" s="396"/>
    </row>
    <row r="5" spans="1:31" ht="15.95" customHeight="1" x14ac:dyDescent="0.25">
      <c r="A5" s="386" t="s">
        <v>186</v>
      </c>
      <c r="C5" s="397"/>
      <c r="D5" s="397"/>
      <c r="E5" s="397"/>
      <c r="F5" s="397"/>
      <c r="G5" s="397"/>
      <c r="H5" s="397"/>
      <c r="I5" s="397"/>
      <c r="J5" s="397"/>
      <c r="K5" s="397"/>
      <c r="L5" s="397"/>
      <c r="M5" s="397"/>
      <c r="N5" s="397"/>
      <c r="O5" s="397"/>
      <c r="P5" s="397"/>
      <c r="Q5" s="397"/>
      <c r="R5" s="397"/>
      <c r="S5" s="397"/>
      <c r="T5" s="397"/>
      <c r="U5" s="397"/>
      <c r="V5" s="397"/>
      <c r="W5" s="397"/>
      <c r="X5" s="397"/>
    </row>
    <row r="6" spans="1:31" ht="15.95" customHeight="1" x14ac:dyDescent="0.25">
      <c r="A6" s="387" t="s">
        <v>240</v>
      </c>
      <c r="C6" s="398">
        <v>99</v>
      </c>
      <c r="D6" s="398">
        <v>98</v>
      </c>
      <c r="E6" s="398">
        <v>99</v>
      </c>
      <c r="F6" s="398">
        <v>85</v>
      </c>
      <c r="G6" s="398">
        <v>86</v>
      </c>
      <c r="H6" s="398">
        <v>87</v>
      </c>
      <c r="I6" s="398">
        <v>73</v>
      </c>
      <c r="J6" s="398">
        <v>75</v>
      </c>
      <c r="K6" s="398">
        <v>65</v>
      </c>
      <c r="L6" s="398">
        <v>67</v>
      </c>
      <c r="M6" s="398">
        <v>68</v>
      </c>
      <c r="N6" s="398">
        <v>69</v>
      </c>
      <c r="O6" s="398">
        <v>72</v>
      </c>
      <c r="P6" s="398">
        <v>74</v>
      </c>
      <c r="Q6" s="398">
        <v>77</v>
      </c>
      <c r="R6" s="398">
        <v>75</v>
      </c>
      <c r="S6" s="398">
        <v>74</v>
      </c>
      <c r="T6" s="399">
        <v>75</v>
      </c>
      <c r="U6" s="399">
        <v>73</v>
      </c>
      <c r="V6" s="399">
        <v>73</v>
      </c>
      <c r="W6" s="399">
        <v>73</v>
      </c>
      <c r="X6" s="399">
        <v>73</v>
      </c>
      <c r="Y6" s="87"/>
      <c r="Z6" s="87"/>
      <c r="AA6" s="87"/>
      <c r="AB6" s="87"/>
      <c r="AC6" s="87"/>
      <c r="AD6" s="87"/>
      <c r="AE6" s="87"/>
    </row>
    <row r="7" spans="1:31" ht="15.95" customHeight="1" x14ac:dyDescent="0.3">
      <c r="A7" s="387" t="s">
        <v>239</v>
      </c>
      <c r="B7" s="400" t="s">
        <v>245</v>
      </c>
      <c r="C7" s="398">
        <v>195118</v>
      </c>
      <c r="D7" s="398">
        <v>197114</v>
      </c>
      <c r="E7" s="401">
        <v>198244</v>
      </c>
      <c r="F7" s="401">
        <v>190137</v>
      </c>
      <c r="G7" s="401">
        <v>191000</v>
      </c>
      <c r="H7" s="401">
        <v>191840</v>
      </c>
      <c r="I7" s="401">
        <v>175682</v>
      </c>
      <c r="J7" s="401">
        <v>177650</v>
      </c>
      <c r="K7" s="401">
        <v>161087</v>
      </c>
      <c r="L7" s="401">
        <v>174232</v>
      </c>
      <c r="M7" s="401">
        <v>176809</v>
      </c>
      <c r="N7" s="401">
        <v>180733</v>
      </c>
      <c r="O7" s="401">
        <v>186498</v>
      </c>
      <c r="P7" s="401">
        <v>190127</v>
      </c>
      <c r="Q7" s="402">
        <v>202428</v>
      </c>
      <c r="R7" s="402">
        <v>197171</v>
      </c>
      <c r="S7" s="402">
        <v>201725</v>
      </c>
      <c r="T7" s="402">
        <v>205226</v>
      </c>
      <c r="U7" s="399">
        <v>199537</v>
      </c>
      <c r="V7" s="399">
        <v>209518.5</v>
      </c>
      <c r="W7" s="399">
        <v>209519</v>
      </c>
      <c r="X7" s="399">
        <v>209519</v>
      </c>
      <c r="Y7" s="87"/>
      <c r="Z7" s="87"/>
      <c r="AA7" s="87"/>
      <c r="AB7" s="87"/>
      <c r="AC7" s="87"/>
      <c r="AD7" s="87"/>
      <c r="AE7" s="87"/>
    </row>
    <row r="8" spans="1:31" ht="15.95" customHeight="1" x14ac:dyDescent="0.25">
      <c r="A8" s="388"/>
      <c r="B8" s="403" t="s">
        <v>244</v>
      </c>
      <c r="C8" s="398"/>
      <c r="D8" s="398"/>
      <c r="E8" s="401"/>
      <c r="F8" s="401"/>
      <c r="G8" s="401"/>
      <c r="H8" s="401"/>
      <c r="I8" s="401"/>
      <c r="J8" s="401"/>
      <c r="K8" s="401"/>
      <c r="L8" s="401"/>
      <c r="M8" s="401"/>
      <c r="N8" s="401"/>
      <c r="O8" s="401"/>
      <c r="P8" s="401"/>
      <c r="Q8" s="402"/>
      <c r="R8" s="402"/>
      <c r="S8" s="402"/>
      <c r="T8" s="402"/>
      <c r="U8" s="399"/>
      <c r="V8" s="399"/>
      <c r="W8" s="399"/>
      <c r="X8" s="399"/>
      <c r="Y8" s="87"/>
      <c r="Z8" s="87"/>
      <c r="AA8" s="87"/>
      <c r="AB8" s="87"/>
      <c r="AC8" s="87"/>
      <c r="AD8" s="87"/>
      <c r="AE8" s="87"/>
    </row>
    <row r="9" spans="1:31" ht="15.95" customHeight="1" x14ac:dyDescent="0.25">
      <c r="A9" s="386" t="s">
        <v>182</v>
      </c>
      <c r="C9" s="398"/>
      <c r="D9" s="398"/>
      <c r="E9" s="401"/>
      <c r="F9" s="401"/>
      <c r="G9" s="401"/>
      <c r="H9" s="401"/>
      <c r="I9" s="401"/>
      <c r="J9" s="401"/>
      <c r="K9" s="401"/>
      <c r="L9" s="401"/>
      <c r="M9" s="401"/>
      <c r="N9" s="401"/>
      <c r="O9" s="401"/>
      <c r="P9" s="401"/>
      <c r="Q9" s="402"/>
      <c r="R9" s="402"/>
      <c r="S9" s="402"/>
      <c r="T9" s="402"/>
      <c r="U9" s="399"/>
      <c r="V9" s="399"/>
      <c r="W9" s="399"/>
      <c r="X9" s="399"/>
      <c r="Y9" s="87"/>
      <c r="Z9" s="87"/>
      <c r="AA9" s="87"/>
      <c r="AB9" s="87"/>
      <c r="AC9" s="87"/>
      <c r="AD9" s="87"/>
      <c r="AE9" s="87"/>
    </row>
    <row r="10" spans="1:31" ht="15.95" customHeight="1" x14ac:dyDescent="0.25">
      <c r="A10" s="387" t="s">
        <v>240</v>
      </c>
      <c r="C10" s="398">
        <v>86</v>
      </c>
      <c r="D10" s="398">
        <v>86</v>
      </c>
      <c r="E10" s="401">
        <v>86</v>
      </c>
      <c r="F10" s="401">
        <v>79</v>
      </c>
      <c r="G10" s="401">
        <v>87</v>
      </c>
      <c r="H10" s="401">
        <v>95</v>
      </c>
      <c r="I10" s="401">
        <v>93</v>
      </c>
      <c r="J10" s="401">
        <v>106</v>
      </c>
      <c r="K10" s="401">
        <v>101</v>
      </c>
      <c r="L10" s="401">
        <v>108</v>
      </c>
      <c r="M10" s="401">
        <v>110</v>
      </c>
      <c r="N10" s="401">
        <v>117</v>
      </c>
      <c r="O10" s="401">
        <v>117</v>
      </c>
      <c r="P10" s="401">
        <v>112</v>
      </c>
      <c r="Q10" s="402">
        <v>123</v>
      </c>
      <c r="R10" s="402">
        <v>118</v>
      </c>
      <c r="S10" s="402">
        <v>127</v>
      </c>
      <c r="T10" s="402">
        <v>127</v>
      </c>
      <c r="U10" s="399">
        <v>131</v>
      </c>
      <c r="V10" s="399">
        <v>130</v>
      </c>
      <c r="W10" s="399">
        <v>128</v>
      </c>
      <c r="X10" s="399">
        <v>131</v>
      </c>
      <c r="Y10" s="87"/>
      <c r="Z10" s="87"/>
      <c r="AA10" s="87"/>
      <c r="AB10" s="87"/>
      <c r="AC10" s="87"/>
      <c r="AD10" s="87"/>
      <c r="AE10" s="87"/>
    </row>
    <row r="11" spans="1:31" ht="15.95" customHeight="1" x14ac:dyDescent="0.25">
      <c r="A11" s="387" t="s">
        <v>239</v>
      </c>
      <c r="B11" s="403" t="s">
        <v>243</v>
      </c>
      <c r="C11" s="398">
        <v>2880</v>
      </c>
      <c r="D11" s="398">
        <v>3027</v>
      </c>
      <c r="E11" s="401">
        <v>3041</v>
      </c>
      <c r="F11" s="401">
        <v>2810</v>
      </c>
      <c r="G11" s="401">
        <v>2935</v>
      </c>
      <c r="H11" s="401">
        <v>3557</v>
      </c>
      <c r="I11" s="401">
        <v>3913</v>
      </c>
      <c r="J11" s="401">
        <v>4644</v>
      </c>
      <c r="K11" s="401">
        <v>4915.54</v>
      </c>
      <c r="L11" s="401">
        <v>5536.16</v>
      </c>
      <c r="M11" s="401">
        <v>5646</v>
      </c>
      <c r="N11" s="401">
        <v>6630.3600000000015</v>
      </c>
      <c r="O11" s="401">
        <v>6804</v>
      </c>
      <c r="P11" s="401">
        <v>6965</v>
      </c>
      <c r="Q11" s="402">
        <v>7935</v>
      </c>
      <c r="R11" s="402">
        <v>7613</v>
      </c>
      <c r="S11" s="402">
        <v>9117</v>
      </c>
      <c r="T11" s="402">
        <v>9696</v>
      </c>
      <c r="U11" s="399">
        <v>10005</v>
      </c>
      <c r="V11" s="399">
        <v>10087.68</v>
      </c>
      <c r="W11" s="399">
        <v>10136</v>
      </c>
      <c r="X11" s="399">
        <v>10185</v>
      </c>
      <c r="Y11" s="87"/>
      <c r="Z11" s="87"/>
      <c r="AA11" s="87"/>
      <c r="AB11" s="87"/>
      <c r="AC11" s="87"/>
      <c r="AD11" s="87"/>
      <c r="AE11" s="87"/>
    </row>
    <row r="12" spans="1:31" ht="15.95" customHeight="1" x14ac:dyDescent="0.25">
      <c r="A12" s="386" t="s">
        <v>181</v>
      </c>
      <c r="C12" s="398"/>
      <c r="D12" s="398"/>
      <c r="E12" s="401"/>
      <c r="F12" s="401"/>
      <c r="G12" s="401"/>
      <c r="H12" s="401"/>
      <c r="I12" s="401"/>
      <c r="J12" s="401"/>
      <c r="K12" s="401"/>
      <c r="L12" s="401"/>
      <c r="M12" s="401"/>
      <c r="N12" s="401"/>
      <c r="O12" s="401"/>
      <c r="P12" s="401"/>
      <c r="Q12" s="402"/>
      <c r="R12" s="402"/>
      <c r="S12" s="402"/>
      <c r="T12" s="402"/>
      <c r="U12" s="399"/>
      <c r="V12" s="399"/>
      <c r="W12" s="399"/>
      <c r="X12" s="399"/>
      <c r="Y12" s="87"/>
      <c r="Z12" s="87"/>
      <c r="AA12" s="87"/>
      <c r="AB12" s="87"/>
      <c r="AC12" s="87"/>
      <c r="AD12" s="87"/>
      <c r="AE12" s="87"/>
    </row>
    <row r="13" spans="1:31" ht="15.95" customHeight="1" x14ac:dyDescent="0.25">
      <c r="A13" s="387" t="s">
        <v>240</v>
      </c>
      <c r="C13" s="398">
        <v>21</v>
      </c>
      <c r="D13" s="398">
        <v>21</v>
      </c>
      <c r="E13" s="401">
        <v>20</v>
      </c>
      <c r="F13" s="401">
        <v>17</v>
      </c>
      <c r="G13" s="401">
        <v>17</v>
      </c>
      <c r="H13" s="401">
        <v>17</v>
      </c>
      <c r="I13" s="401">
        <v>13</v>
      </c>
      <c r="J13" s="401">
        <v>16</v>
      </c>
      <c r="K13" s="401">
        <v>15</v>
      </c>
      <c r="L13" s="401">
        <v>15</v>
      </c>
      <c r="M13" s="401">
        <v>17</v>
      </c>
      <c r="N13" s="401">
        <v>18</v>
      </c>
      <c r="O13" s="401">
        <v>18</v>
      </c>
      <c r="P13" s="401">
        <v>19</v>
      </c>
      <c r="Q13" s="402">
        <v>20</v>
      </c>
      <c r="R13" s="402">
        <v>20</v>
      </c>
      <c r="S13" s="402">
        <v>23</v>
      </c>
      <c r="T13" s="402">
        <v>23</v>
      </c>
      <c r="U13" s="399">
        <v>25</v>
      </c>
      <c r="V13" s="399">
        <v>27</v>
      </c>
      <c r="W13" s="399">
        <v>26</v>
      </c>
      <c r="X13" s="399">
        <v>26</v>
      </c>
      <c r="Y13" s="87"/>
      <c r="Z13" s="87"/>
      <c r="AA13" s="87"/>
      <c r="AB13" s="87"/>
      <c r="AC13" s="87"/>
      <c r="AD13" s="87"/>
      <c r="AE13" s="87"/>
    </row>
    <row r="14" spans="1:31" ht="15.95" customHeight="1" x14ac:dyDescent="0.25">
      <c r="A14" s="387" t="s">
        <v>239</v>
      </c>
      <c r="B14" s="403" t="s">
        <v>242</v>
      </c>
      <c r="C14" s="398">
        <v>1648</v>
      </c>
      <c r="D14" s="398">
        <v>1724</v>
      </c>
      <c r="E14" s="401">
        <v>1730</v>
      </c>
      <c r="F14" s="401">
        <v>1200</v>
      </c>
      <c r="G14" s="401">
        <v>1592</v>
      </c>
      <c r="H14" s="401">
        <v>1592</v>
      </c>
      <c r="I14" s="401">
        <v>1243</v>
      </c>
      <c r="J14" s="401">
        <v>2777</v>
      </c>
      <c r="K14" s="401">
        <v>2863.58</v>
      </c>
      <c r="L14" s="401">
        <v>2863.58</v>
      </c>
      <c r="M14" s="401">
        <v>3360</v>
      </c>
      <c r="N14" s="401">
        <v>3570.58</v>
      </c>
      <c r="O14" s="401">
        <v>3570</v>
      </c>
      <c r="P14" s="401">
        <v>3609</v>
      </c>
      <c r="Q14" s="402">
        <v>4209</v>
      </c>
      <c r="R14" s="402">
        <v>4209</v>
      </c>
      <c r="S14" s="402">
        <v>5951</v>
      </c>
      <c r="T14" s="402">
        <v>5951</v>
      </c>
      <c r="U14" s="399">
        <v>6364</v>
      </c>
      <c r="V14" s="399">
        <v>6147.11</v>
      </c>
      <c r="W14" s="399">
        <v>6145</v>
      </c>
      <c r="X14" s="399">
        <v>6145</v>
      </c>
      <c r="Y14" s="87"/>
      <c r="Z14" s="87"/>
      <c r="AA14" s="87"/>
      <c r="AB14" s="87"/>
      <c r="AC14" s="87"/>
      <c r="AD14" s="87"/>
      <c r="AE14" s="87"/>
    </row>
    <row r="15" spans="1:31" ht="15.95" customHeight="1" x14ac:dyDescent="0.25">
      <c r="A15" s="386" t="s">
        <v>241</v>
      </c>
      <c r="C15" s="398"/>
      <c r="D15" s="398"/>
      <c r="E15" s="401"/>
      <c r="F15" s="401"/>
      <c r="G15" s="401"/>
      <c r="H15" s="401"/>
      <c r="I15" s="401"/>
      <c r="J15" s="401"/>
      <c r="K15" s="401"/>
      <c r="L15" s="401"/>
      <c r="M15" s="401"/>
      <c r="N15" s="401"/>
      <c r="O15" s="401"/>
      <c r="P15" s="401"/>
      <c r="Q15" s="402"/>
      <c r="R15" s="402"/>
      <c r="S15" s="402"/>
      <c r="T15" s="402"/>
      <c r="U15" s="399"/>
      <c r="V15" s="399"/>
      <c r="W15" s="399"/>
      <c r="X15" s="399"/>
      <c r="Y15" s="87"/>
      <c r="Z15" s="87"/>
      <c r="AA15" s="87"/>
      <c r="AB15" s="87"/>
      <c r="AC15" s="87"/>
      <c r="AD15" s="87"/>
      <c r="AE15" s="87"/>
    </row>
    <row r="16" spans="1:31" ht="15.95" customHeight="1" x14ac:dyDescent="0.25">
      <c r="A16" s="387" t="s">
        <v>240</v>
      </c>
      <c r="C16" s="398">
        <v>139</v>
      </c>
      <c r="D16" s="398">
        <v>143</v>
      </c>
      <c r="E16" s="401">
        <v>143</v>
      </c>
      <c r="F16" s="401">
        <v>140</v>
      </c>
      <c r="G16" s="401">
        <v>150</v>
      </c>
      <c r="H16" s="401">
        <v>150</v>
      </c>
      <c r="I16" s="401">
        <v>146</v>
      </c>
      <c r="J16" s="401">
        <v>150</v>
      </c>
      <c r="K16" s="401">
        <v>154</v>
      </c>
      <c r="L16" s="401">
        <v>160</v>
      </c>
      <c r="M16" s="401">
        <v>159</v>
      </c>
      <c r="N16" s="401">
        <v>162</v>
      </c>
      <c r="O16" s="401">
        <v>164</v>
      </c>
      <c r="P16" s="401">
        <v>167</v>
      </c>
      <c r="Q16" s="402">
        <v>167</v>
      </c>
      <c r="R16" s="402">
        <v>167</v>
      </c>
      <c r="S16" s="402">
        <v>115</v>
      </c>
      <c r="T16" s="402">
        <v>115</v>
      </c>
      <c r="U16" s="399">
        <v>115</v>
      </c>
      <c r="V16" s="399">
        <v>106</v>
      </c>
      <c r="W16" s="399">
        <v>106</v>
      </c>
      <c r="X16" s="399">
        <v>106</v>
      </c>
      <c r="Y16" s="87"/>
      <c r="Z16" s="87"/>
      <c r="AA16" s="87"/>
      <c r="AB16" s="87"/>
      <c r="AC16" s="87"/>
      <c r="AD16" s="87"/>
      <c r="AE16" s="87"/>
    </row>
    <row r="17" spans="1:31" ht="15.95" customHeight="1" x14ac:dyDescent="0.25">
      <c r="A17" s="389" t="s">
        <v>239</v>
      </c>
      <c r="B17" s="390" t="s">
        <v>238</v>
      </c>
      <c r="C17" s="391">
        <v>8738</v>
      </c>
      <c r="D17" s="391">
        <v>8922</v>
      </c>
      <c r="E17" s="392">
        <v>8751</v>
      </c>
      <c r="F17" s="392">
        <v>8589</v>
      </c>
      <c r="G17" s="392">
        <v>9129</v>
      </c>
      <c r="H17" s="392">
        <v>9093</v>
      </c>
      <c r="I17" s="392">
        <v>9143</v>
      </c>
      <c r="J17" s="392">
        <v>9244</v>
      </c>
      <c r="K17" s="392">
        <v>9337.44</v>
      </c>
      <c r="L17" s="392">
        <v>9433.44</v>
      </c>
      <c r="M17" s="392">
        <v>9378</v>
      </c>
      <c r="N17" s="392">
        <v>9394.8900000000012</v>
      </c>
      <c r="O17" s="392">
        <v>9435</v>
      </c>
      <c r="P17" s="392">
        <v>9387</v>
      </c>
      <c r="Q17" s="393">
        <v>9387</v>
      </c>
      <c r="R17" s="393">
        <v>9387</v>
      </c>
      <c r="S17" s="393">
        <v>9159</v>
      </c>
      <c r="T17" s="393">
        <v>9189</v>
      </c>
      <c r="U17" s="394">
        <v>9189</v>
      </c>
      <c r="V17" s="394">
        <v>9081.9</v>
      </c>
      <c r="W17" s="394">
        <v>9082</v>
      </c>
      <c r="X17" s="394">
        <v>9082</v>
      </c>
      <c r="Y17" s="87"/>
      <c r="Z17" s="87"/>
      <c r="AA17" s="87"/>
      <c r="AB17" s="87"/>
      <c r="AC17" s="87"/>
      <c r="AD17" s="87"/>
      <c r="AE17" s="87"/>
    </row>
    <row r="18" spans="1:31" s="38" customFormat="1" ht="12" customHeight="1" x14ac:dyDescent="0.25">
      <c r="A18" s="38" t="s">
        <v>237</v>
      </c>
    </row>
    <row r="19" spans="1:31" s="38" customFormat="1" ht="12" customHeight="1" x14ac:dyDescent="0.25">
      <c r="A19" s="141" t="s">
        <v>294</v>
      </c>
    </row>
    <row r="20" spans="1:31" s="38" customFormat="1" ht="12" customHeight="1" x14ac:dyDescent="0.25">
      <c r="A20" s="39" t="s">
        <v>274</v>
      </c>
    </row>
  </sheetData>
  <mergeCells count="1">
    <mergeCell ref="A1:X1"/>
  </mergeCells>
  <printOptions horizontalCentered="1"/>
  <pageMargins left="0.9055118110236221" right="0.43307086614173229" top="0.98425196850393704" bottom="0.98425196850393704"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O21"/>
  <sheetViews>
    <sheetView showGridLines="0" zoomScaleNormal="100" workbookViewId="0">
      <pane xSplit="4" ySplit="5" topLeftCell="E6" activePane="bottomRight" state="frozen"/>
      <selection activeCell="Y16" sqref="Y16:Y17"/>
      <selection pane="topRight" activeCell="Y16" sqref="Y16:Y17"/>
      <selection pane="bottomLeft" activeCell="Y16" sqref="Y16:Y17"/>
      <selection pane="bottomRight" activeCell="A3" sqref="A3:O21"/>
    </sheetView>
  </sheetViews>
  <sheetFormatPr baseColWidth="10" defaultRowHeight="12.75" customHeight="1" x14ac:dyDescent="0.3"/>
  <cols>
    <col min="1" max="1" width="13.7109375" style="46" customWidth="1"/>
    <col min="2" max="3" width="0" style="46" hidden="1" customWidth="1"/>
    <col min="4" max="4" width="3.7109375" style="46" hidden="1" customWidth="1"/>
    <col min="5" max="5" width="15.28515625" style="46" customWidth="1"/>
    <col min="6" max="6" width="12" style="46" customWidth="1"/>
    <col min="7" max="7" width="1.28515625" style="46" customWidth="1"/>
    <col min="8" max="8" width="15.28515625" style="46" customWidth="1"/>
    <col min="9" max="9" width="12" style="46" customWidth="1"/>
    <col min="10" max="10" width="1.28515625" style="46" customWidth="1"/>
    <col min="11" max="11" width="15.28515625" style="46" customWidth="1"/>
    <col min="12" max="12" width="12" style="46" customWidth="1"/>
    <col min="13" max="13" width="1.28515625" style="46" customWidth="1"/>
    <col min="14" max="14" width="15.28515625" style="46" customWidth="1"/>
    <col min="15" max="15" width="12" style="46" customWidth="1"/>
    <col min="16" max="227" width="11.7109375" style="46"/>
    <col min="228" max="228" width="27.28515625" style="46" customWidth="1"/>
    <col min="229" max="229" width="1.28515625" style="46" customWidth="1"/>
    <col min="230" max="231" width="0" style="46" hidden="1" customWidth="1"/>
    <col min="232" max="232" width="1" style="46" customWidth="1"/>
    <col min="233" max="233" width="10" style="46" customWidth="1"/>
    <col min="234" max="234" width="9.7109375" style="46" customWidth="1"/>
    <col min="235" max="235" width="1" style="46" customWidth="1"/>
    <col min="236" max="236" width="10.28515625" style="46" customWidth="1"/>
    <col min="237" max="237" width="9.7109375" style="46" customWidth="1"/>
    <col min="238" max="238" width="1" style="46" customWidth="1"/>
    <col min="239" max="239" width="9.28515625" style="46" customWidth="1"/>
    <col min="240" max="240" width="9.7109375" style="46" customWidth="1"/>
    <col min="241" max="241" width="10" style="46" customWidth="1"/>
    <col min="242" max="242" width="7.7109375" style="46" customWidth="1"/>
    <col min="243" max="483" width="11.7109375" style="46"/>
    <col min="484" max="484" width="27.28515625" style="46" customWidth="1"/>
    <col min="485" max="485" width="1.28515625" style="46" customWidth="1"/>
    <col min="486" max="487" width="0" style="46" hidden="1" customWidth="1"/>
    <col min="488" max="488" width="1" style="46" customWidth="1"/>
    <col min="489" max="489" width="10" style="46" customWidth="1"/>
    <col min="490" max="490" width="9.7109375" style="46" customWidth="1"/>
    <col min="491" max="491" width="1" style="46" customWidth="1"/>
    <col min="492" max="492" width="10.28515625" style="46" customWidth="1"/>
    <col min="493" max="493" width="9.7109375" style="46" customWidth="1"/>
    <col min="494" max="494" width="1" style="46" customWidth="1"/>
    <col min="495" max="495" width="9.28515625" style="46" customWidth="1"/>
    <col min="496" max="496" width="9.7109375" style="46" customWidth="1"/>
    <col min="497" max="497" width="10" style="46" customWidth="1"/>
    <col min="498" max="498" width="7.7109375" style="46" customWidth="1"/>
    <col min="499" max="739" width="11.7109375" style="46"/>
    <col min="740" max="740" width="27.28515625" style="46" customWidth="1"/>
    <col min="741" max="741" width="1.28515625" style="46" customWidth="1"/>
    <col min="742" max="743" width="0" style="46" hidden="1" customWidth="1"/>
    <col min="744" max="744" width="1" style="46" customWidth="1"/>
    <col min="745" max="745" width="10" style="46" customWidth="1"/>
    <col min="746" max="746" width="9.7109375" style="46" customWidth="1"/>
    <col min="747" max="747" width="1" style="46" customWidth="1"/>
    <col min="748" max="748" width="10.28515625" style="46" customWidth="1"/>
    <col min="749" max="749" width="9.7109375" style="46" customWidth="1"/>
    <col min="750" max="750" width="1" style="46" customWidth="1"/>
    <col min="751" max="751" width="9.28515625" style="46" customWidth="1"/>
    <col min="752" max="752" width="9.7109375" style="46" customWidth="1"/>
    <col min="753" max="753" width="10" style="46" customWidth="1"/>
    <col min="754" max="754" width="7.7109375" style="46" customWidth="1"/>
    <col min="755" max="995" width="11.7109375" style="46"/>
    <col min="996" max="996" width="27.28515625" style="46" customWidth="1"/>
    <col min="997" max="997" width="1.28515625" style="46" customWidth="1"/>
    <col min="998" max="999" width="0" style="46" hidden="1" customWidth="1"/>
    <col min="1000" max="1000" width="1" style="46" customWidth="1"/>
    <col min="1001" max="1001" width="10" style="46" customWidth="1"/>
    <col min="1002" max="1002" width="9.7109375" style="46" customWidth="1"/>
    <col min="1003" max="1003" width="1" style="46" customWidth="1"/>
    <col min="1004" max="1004" width="10.28515625" style="46" customWidth="1"/>
    <col min="1005" max="1005" width="9.7109375" style="46" customWidth="1"/>
    <col min="1006" max="1006" width="1" style="46" customWidth="1"/>
    <col min="1007" max="1007" width="9.28515625" style="46" customWidth="1"/>
    <col min="1008" max="1008" width="9.7109375" style="46" customWidth="1"/>
    <col min="1009" max="1009" width="10" style="46" customWidth="1"/>
    <col min="1010" max="1010" width="7.7109375" style="46" customWidth="1"/>
    <col min="1011" max="1251" width="11.7109375" style="46"/>
    <col min="1252" max="1252" width="27.28515625" style="46" customWidth="1"/>
    <col min="1253" max="1253" width="1.28515625" style="46" customWidth="1"/>
    <col min="1254" max="1255" width="0" style="46" hidden="1" customWidth="1"/>
    <col min="1256" max="1256" width="1" style="46" customWidth="1"/>
    <col min="1257" max="1257" width="10" style="46" customWidth="1"/>
    <col min="1258" max="1258" width="9.7109375" style="46" customWidth="1"/>
    <col min="1259" max="1259" width="1" style="46" customWidth="1"/>
    <col min="1260" max="1260" width="10.28515625" style="46" customWidth="1"/>
    <col min="1261" max="1261" width="9.7109375" style="46" customWidth="1"/>
    <col min="1262" max="1262" width="1" style="46" customWidth="1"/>
    <col min="1263" max="1263" width="9.28515625" style="46" customWidth="1"/>
    <col min="1264" max="1264" width="9.7109375" style="46" customWidth="1"/>
    <col min="1265" max="1265" width="10" style="46" customWidth="1"/>
    <col min="1266" max="1266" width="7.7109375" style="46" customWidth="1"/>
    <col min="1267" max="1507" width="11.7109375" style="46"/>
    <col min="1508" max="1508" width="27.28515625" style="46" customWidth="1"/>
    <col min="1509" max="1509" width="1.28515625" style="46" customWidth="1"/>
    <col min="1510" max="1511" width="0" style="46" hidden="1" customWidth="1"/>
    <col min="1512" max="1512" width="1" style="46" customWidth="1"/>
    <col min="1513" max="1513" width="10" style="46" customWidth="1"/>
    <col min="1514" max="1514" width="9.7109375" style="46" customWidth="1"/>
    <col min="1515" max="1515" width="1" style="46" customWidth="1"/>
    <col min="1516" max="1516" width="10.28515625" style="46" customWidth="1"/>
    <col min="1517" max="1517" width="9.7109375" style="46" customWidth="1"/>
    <col min="1518" max="1518" width="1" style="46" customWidth="1"/>
    <col min="1519" max="1519" width="9.28515625" style="46" customWidth="1"/>
    <col min="1520" max="1520" width="9.7109375" style="46" customWidth="1"/>
    <col min="1521" max="1521" width="10" style="46" customWidth="1"/>
    <col min="1522" max="1522" width="7.7109375" style="46" customWidth="1"/>
    <col min="1523" max="1763" width="11.7109375" style="46"/>
    <col min="1764" max="1764" width="27.28515625" style="46" customWidth="1"/>
    <col min="1765" max="1765" width="1.28515625" style="46" customWidth="1"/>
    <col min="1766" max="1767" width="0" style="46" hidden="1" customWidth="1"/>
    <col min="1768" max="1768" width="1" style="46" customWidth="1"/>
    <col min="1769" max="1769" width="10" style="46" customWidth="1"/>
    <col min="1770" max="1770" width="9.7109375" style="46" customWidth="1"/>
    <col min="1771" max="1771" width="1" style="46" customWidth="1"/>
    <col min="1772" max="1772" width="10.28515625" style="46" customWidth="1"/>
    <col min="1773" max="1773" width="9.7109375" style="46" customWidth="1"/>
    <col min="1774" max="1774" width="1" style="46" customWidth="1"/>
    <col min="1775" max="1775" width="9.28515625" style="46" customWidth="1"/>
    <col min="1776" max="1776" width="9.7109375" style="46" customWidth="1"/>
    <col min="1777" max="1777" width="10" style="46" customWidth="1"/>
    <col min="1778" max="1778" width="7.7109375" style="46" customWidth="1"/>
    <col min="1779" max="2019" width="11.7109375" style="46"/>
    <col min="2020" max="2020" width="27.28515625" style="46" customWidth="1"/>
    <col min="2021" max="2021" width="1.28515625" style="46" customWidth="1"/>
    <col min="2022" max="2023" width="0" style="46" hidden="1" customWidth="1"/>
    <col min="2024" max="2024" width="1" style="46" customWidth="1"/>
    <col min="2025" max="2025" width="10" style="46" customWidth="1"/>
    <col min="2026" max="2026" width="9.7109375" style="46" customWidth="1"/>
    <col min="2027" max="2027" width="1" style="46" customWidth="1"/>
    <col min="2028" max="2028" width="10.28515625" style="46" customWidth="1"/>
    <col min="2029" max="2029" width="9.7109375" style="46" customWidth="1"/>
    <col min="2030" max="2030" width="1" style="46" customWidth="1"/>
    <col min="2031" max="2031" width="9.28515625" style="46" customWidth="1"/>
    <col min="2032" max="2032" width="9.7109375" style="46" customWidth="1"/>
    <col min="2033" max="2033" width="10" style="46" customWidth="1"/>
    <col min="2034" max="2034" width="7.7109375" style="46" customWidth="1"/>
    <col min="2035" max="2275" width="11.7109375" style="46"/>
    <col min="2276" max="2276" width="27.28515625" style="46" customWidth="1"/>
    <col min="2277" max="2277" width="1.28515625" style="46" customWidth="1"/>
    <col min="2278" max="2279" width="0" style="46" hidden="1" customWidth="1"/>
    <col min="2280" max="2280" width="1" style="46" customWidth="1"/>
    <col min="2281" max="2281" width="10" style="46" customWidth="1"/>
    <col min="2282" max="2282" width="9.7109375" style="46" customWidth="1"/>
    <col min="2283" max="2283" width="1" style="46" customWidth="1"/>
    <col min="2284" max="2284" width="10.28515625" style="46" customWidth="1"/>
    <col min="2285" max="2285" width="9.7109375" style="46" customWidth="1"/>
    <col min="2286" max="2286" width="1" style="46" customWidth="1"/>
    <col min="2287" max="2287" width="9.28515625" style="46" customWidth="1"/>
    <col min="2288" max="2288" width="9.7109375" style="46" customWidth="1"/>
    <col min="2289" max="2289" width="10" style="46" customWidth="1"/>
    <col min="2290" max="2290" width="7.7109375" style="46" customWidth="1"/>
    <col min="2291" max="2531" width="11.7109375" style="46"/>
    <col min="2532" max="2532" width="27.28515625" style="46" customWidth="1"/>
    <col min="2533" max="2533" width="1.28515625" style="46" customWidth="1"/>
    <col min="2534" max="2535" width="0" style="46" hidden="1" customWidth="1"/>
    <col min="2536" max="2536" width="1" style="46" customWidth="1"/>
    <col min="2537" max="2537" width="10" style="46" customWidth="1"/>
    <col min="2538" max="2538" width="9.7109375" style="46" customWidth="1"/>
    <col min="2539" max="2539" width="1" style="46" customWidth="1"/>
    <col min="2540" max="2540" width="10.28515625" style="46" customWidth="1"/>
    <col min="2541" max="2541" width="9.7109375" style="46" customWidth="1"/>
    <col min="2542" max="2542" width="1" style="46" customWidth="1"/>
    <col min="2543" max="2543" width="9.28515625" style="46" customWidth="1"/>
    <col min="2544" max="2544" width="9.7109375" style="46" customWidth="1"/>
    <col min="2545" max="2545" width="10" style="46" customWidth="1"/>
    <col min="2546" max="2546" width="7.7109375" style="46" customWidth="1"/>
    <col min="2547" max="2787" width="11.7109375" style="46"/>
    <col min="2788" max="2788" width="27.28515625" style="46" customWidth="1"/>
    <col min="2789" max="2789" width="1.28515625" style="46" customWidth="1"/>
    <col min="2790" max="2791" width="0" style="46" hidden="1" customWidth="1"/>
    <col min="2792" max="2792" width="1" style="46" customWidth="1"/>
    <col min="2793" max="2793" width="10" style="46" customWidth="1"/>
    <col min="2794" max="2794" width="9.7109375" style="46" customWidth="1"/>
    <col min="2795" max="2795" width="1" style="46" customWidth="1"/>
    <col min="2796" max="2796" width="10.28515625" style="46" customWidth="1"/>
    <col min="2797" max="2797" width="9.7109375" style="46" customWidth="1"/>
    <col min="2798" max="2798" width="1" style="46" customWidth="1"/>
    <col min="2799" max="2799" width="9.28515625" style="46" customWidth="1"/>
    <col min="2800" max="2800" width="9.7109375" style="46" customWidth="1"/>
    <col min="2801" max="2801" width="10" style="46" customWidth="1"/>
    <col min="2802" max="2802" width="7.7109375" style="46" customWidth="1"/>
    <col min="2803" max="3043" width="11.7109375" style="46"/>
    <col min="3044" max="3044" width="27.28515625" style="46" customWidth="1"/>
    <col min="3045" max="3045" width="1.28515625" style="46" customWidth="1"/>
    <col min="3046" max="3047" width="0" style="46" hidden="1" customWidth="1"/>
    <col min="3048" max="3048" width="1" style="46" customWidth="1"/>
    <col min="3049" max="3049" width="10" style="46" customWidth="1"/>
    <col min="3050" max="3050" width="9.7109375" style="46" customWidth="1"/>
    <col min="3051" max="3051" width="1" style="46" customWidth="1"/>
    <col min="3052" max="3052" width="10.28515625" style="46" customWidth="1"/>
    <col min="3053" max="3053" width="9.7109375" style="46" customWidth="1"/>
    <col min="3054" max="3054" width="1" style="46" customWidth="1"/>
    <col min="3055" max="3055" width="9.28515625" style="46" customWidth="1"/>
    <col min="3056" max="3056" width="9.7109375" style="46" customWidth="1"/>
    <col min="3057" max="3057" width="10" style="46" customWidth="1"/>
    <col min="3058" max="3058" width="7.7109375" style="46" customWidth="1"/>
    <col min="3059" max="3299" width="11.7109375" style="46"/>
    <col min="3300" max="3300" width="27.28515625" style="46" customWidth="1"/>
    <col min="3301" max="3301" width="1.28515625" style="46" customWidth="1"/>
    <col min="3302" max="3303" width="0" style="46" hidden="1" customWidth="1"/>
    <col min="3304" max="3304" width="1" style="46" customWidth="1"/>
    <col min="3305" max="3305" width="10" style="46" customWidth="1"/>
    <col min="3306" max="3306" width="9.7109375" style="46" customWidth="1"/>
    <col min="3307" max="3307" width="1" style="46" customWidth="1"/>
    <col min="3308" max="3308" width="10.28515625" style="46" customWidth="1"/>
    <col min="3309" max="3309" width="9.7109375" style="46" customWidth="1"/>
    <col min="3310" max="3310" width="1" style="46" customWidth="1"/>
    <col min="3311" max="3311" width="9.28515625" style="46" customWidth="1"/>
    <col min="3312" max="3312" width="9.7109375" style="46" customWidth="1"/>
    <col min="3313" max="3313" width="10" style="46" customWidth="1"/>
    <col min="3314" max="3314" width="7.7109375" style="46" customWidth="1"/>
    <col min="3315" max="3555" width="11.7109375" style="46"/>
    <col min="3556" max="3556" width="27.28515625" style="46" customWidth="1"/>
    <col min="3557" max="3557" width="1.28515625" style="46" customWidth="1"/>
    <col min="3558" max="3559" width="0" style="46" hidden="1" customWidth="1"/>
    <col min="3560" max="3560" width="1" style="46" customWidth="1"/>
    <col min="3561" max="3561" width="10" style="46" customWidth="1"/>
    <col min="3562" max="3562" width="9.7109375" style="46" customWidth="1"/>
    <col min="3563" max="3563" width="1" style="46" customWidth="1"/>
    <col min="3564" max="3564" width="10.28515625" style="46" customWidth="1"/>
    <col min="3565" max="3565" width="9.7109375" style="46" customWidth="1"/>
    <col min="3566" max="3566" width="1" style="46" customWidth="1"/>
    <col min="3567" max="3567" width="9.28515625" style="46" customWidth="1"/>
    <col min="3568" max="3568" width="9.7109375" style="46" customWidth="1"/>
    <col min="3569" max="3569" width="10" style="46" customWidth="1"/>
    <col min="3570" max="3570" width="7.7109375" style="46" customWidth="1"/>
    <col min="3571" max="3811" width="11.7109375" style="46"/>
    <col min="3812" max="3812" width="27.28515625" style="46" customWidth="1"/>
    <col min="3813" max="3813" width="1.28515625" style="46" customWidth="1"/>
    <col min="3814" max="3815" width="0" style="46" hidden="1" customWidth="1"/>
    <col min="3816" max="3816" width="1" style="46" customWidth="1"/>
    <col min="3817" max="3817" width="10" style="46" customWidth="1"/>
    <col min="3818" max="3818" width="9.7109375" style="46" customWidth="1"/>
    <col min="3819" max="3819" width="1" style="46" customWidth="1"/>
    <col min="3820" max="3820" width="10.28515625" style="46" customWidth="1"/>
    <col min="3821" max="3821" width="9.7109375" style="46" customWidth="1"/>
    <col min="3822" max="3822" width="1" style="46" customWidth="1"/>
    <col min="3823" max="3823" width="9.28515625" style="46" customWidth="1"/>
    <col min="3824" max="3824" width="9.7109375" style="46" customWidth="1"/>
    <col min="3825" max="3825" width="10" style="46" customWidth="1"/>
    <col min="3826" max="3826" width="7.7109375" style="46" customWidth="1"/>
    <col min="3827" max="4067" width="11.7109375" style="46"/>
    <col min="4068" max="4068" width="27.28515625" style="46" customWidth="1"/>
    <col min="4069" max="4069" width="1.28515625" style="46" customWidth="1"/>
    <col min="4070" max="4071" width="0" style="46" hidden="1" customWidth="1"/>
    <col min="4072" max="4072" width="1" style="46" customWidth="1"/>
    <col min="4073" max="4073" width="10" style="46" customWidth="1"/>
    <col min="4074" max="4074" width="9.7109375" style="46" customWidth="1"/>
    <col min="4075" max="4075" width="1" style="46" customWidth="1"/>
    <col min="4076" max="4076" width="10.28515625" style="46" customWidth="1"/>
    <col min="4077" max="4077" width="9.7109375" style="46" customWidth="1"/>
    <col min="4078" max="4078" width="1" style="46" customWidth="1"/>
    <col min="4079" max="4079" width="9.28515625" style="46" customWidth="1"/>
    <col min="4080" max="4080" width="9.7109375" style="46" customWidth="1"/>
    <col min="4081" max="4081" width="10" style="46" customWidth="1"/>
    <col min="4082" max="4082" width="7.7109375" style="46" customWidth="1"/>
    <col min="4083" max="4323" width="11.7109375" style="46"/>
    <col min="4324" max="4324" width="27.28515625" style="46" customWidth="1"/>
    <col min="4325" max="4325" width="1.28515625" style="46" customWidth="1"/>
    <col min="4326" max="4327" width="0" style="46" hidden="1" customWidth="1"/>
    <col min="4328" max="4328" width="1" style="46" customWidth="1"/>
    <col min="4329" max="4329" width="10" style="46" customWidth="1"/>
    <col min="4330" max="4330" width="9.7109375" style="46" customWidth="1"/>
    <col min="4331" max="4331" width="1" style="46" customWidth="1"/>
    <col min="4332" max="4332" width="10.28515625" style="46" customWidth="1"/>
    <col min="4333" max="4333" width="9.7109375" style="46" customWidth="1"/>
    <col min="4334" max="4334" width="1" style="46" customWidth="1"/>
    <col min="4335" max="4335" width="9.28515625" style="46" customWidth="1"/>
    <col min="4336" max="4336" width="9.7109375" style="46" customWidth="1"/>
    <col min="4337" max="4337" width="10" style="46" customWidth="1"/>
    <col min="4338" max="4338" width="7.7109375" style="46" customWidth="1"/>
    <col min="4339" max="4579" width="11.7109375" style="46"/>
    <col min="4580" max="4580" width="27.28515625" style="46" customWidth="1"/>
    <col min="4581" max="4581" width="1.28515625" style="46" customWidth="1"/>
    <col min="4582" max="4583" width="0" style="46" hidden="1" customWidth="1"/>
    <col min="4584" max="4584" width="1" style="46" customWidth="1"/>
    <col min="4585" max="4585" width="10" style="46" customWidth="1"/>
    <col min="4586" max="4586" width="9.7109375" style="46" customWidth="1"/>
    <col min="4587" max="4587" width="1" style="46" customWidth="1"/>
    <col min="4588" max="4588" width="10.28515625" style="46" customWidth="1"/>
    <col min="4589" max="4589" width="9.7109375" style="46" customWidth="1"/>
    <col min="4590" max="4590" width="1" style="46" customWidth="1"/>
    <col min="4591" max="4591" width="9.28515625" style="46" customWidth="1"/>
    <col min="4592" max="4592" width="9.7109375" style="46" customWidth="1"/>
    <col min="4593" max="4593" width="10" style="46" customWidth="1"/>
    <col min="4594" max="4594" width="7.7109375" style="46" customWidth="1"/>
    <col min="4595" max="4835" width="11.7109375" style="46"/>
    <col min="4836" max="4836" width="27.28515625" style="46" customWidth="1"/>
    <col min="4837" max="4837" width="1.28515625" style="46" customWidth="1"/>
    <col min="4838" max="4839" width="0" style="46" hidden="1" customWidth="1"/>
    <col min="4840" max="4840" width="1" style="46" customWidth="1"/>
    <col min="4841" max="4841" width="10" style="46" customWidth="1"/>
    <col min="4842" max="4842" width="9.7109375" style="46" customWidth="1"/>
    <col min="4843" max="4843" width="1" style="46" customWidth="1"/>
    <col min="4844" max="4844" width="10.28515625" style="46" customWidth="1"/>
    <col min="4845" max="4845" width="9.7109375" style="46" customWidth="1"/>
    <col min="4846" max="4846" width="1" style="46" customWidth="1"/>
    <col min="4847" max="4847" width="9.28515625" style="46" customWidth="1"/>
    <col min="4848" max="4848" width="9.7109375" style="46" customWidth="1"/>
    <col min="4849" max="4849" width="10" style="46" customWidth="1"/>
    <col min="4850" max="4850" width="7.7109375" style="46" customWidth="1"/>
    <col min="4851" max="5091" width="11.7109375" style="46"/>
    <col min="5092" max="5092" width="27.28515625" style="46" customWidth="1"/>
    <col min="5093" max="5093" width="1.28515625" style="46" customWidth="1"/>
    <col min="5094" max="5095" width="0" style="46" hidden="1" customWidth="1"/>
    <col min="5096" max="5096" width="1" style="46" customWidth="1"/>
    <col min="5097" max="5097" width="10" style="46" customWidth="1"/>
    <col min="5098" max="5098" width="9.7109375" style="46" customWidth="1"/>
    <col min="5099" max="5099" width="1" style="46" customWidth="1"/>
    <col min="5100" max="5100" width="10.28515625" style="46" customWidth="1"/>
    <col min="5101" max="5101" width="9.7109375" style="46" customWidth="1"/>
    <col min="5102" max="5102" width="1" style="46" customWidth="1"/>
    <col min="5103" max="5103" width="9.28515625" style="46" customWidth="1"/>
    <col min="5104" max="5104" width="9.7109375" style="46" customWidth="1"/>
    <col min="5105" max="5105" width="10" style="46" customWidth="1"/>
    <col min="5106" max="5106" width="7.7109375" style="46" customWidth="1"/>
    <col min="5107" max="5347" width="11.7109375" style="46"/>
    <col min="5348" max="5348" width="27.28515625" style="46" customWidth="1"/>
    <col min="5349" max="5349" width="1.28515625" style="46" customWidth="1"/>
    <col min="5350" max="5351" width="0" style="46" hidden="1" customWidth="1"/>
    <col min="5352" max="5352" width="1" style="46" customWidth="1"/>
    <col min="5353" max="5353" width="10" style="46" customWidth="1"/>
    <col min="5354" max="5354" width="9.7109375" style="46" customWidth="1"/>
    <col min="5355" max="5355" width="1" style="46" customWidth="1"/>
    <col min="5356" max="5356" width="10.28515625" style="46" customWidth="1"/>
    <col min="5357" max="5357" width="9.7109375" style="46" customWidth="1"/>
    <col min="5358" max="5358" width="1" style="46" customWidth="1"/>
    <col min="5359" max="5359" width="9.28515625" style="46" customWidth="1"/>
    <col min="5360" max="5360" width="9.7109375" style="46" customWidth="1"/>
    <col min="5361" max="5361" width="10" style="46" customWidth="1"/>
    <col min="5362" max="5362" width="7.7109375" style="46" customWidth="1"/>
    <col min="5363" max="5603" width="11.7109375" style="46"/>
    <col min="5604" max="5604" width="27.28515625" style="46" customWidth="1"/>
    <col min="5605" max="5605" width="1.28515625" style="46" customWidth="1"/>
    <col min="5606" max="5607" width="0" style="46" hidden="1" customWidth="1"/>
    <col min="5608" max="5608" width="1" style="46" customWidth="1"/>
    <col min="5609" max="5609" width="10" style="46" customWidth="1"/>
    <col min="5610" max="5610" width="9.7109375" style="46" customWidth="1"/>
    <col min="5611" max="5611" width="1" style="46" customWidth="1"/>
    <col min="5612" max="5612" width="10.28515625" style="46" customWidth="1"/>
    <col min="5613" max="5613" width="9.7109375" style="46" customWidth="1"/>
    <col min="5614" max="5614" width="1" style="46" customWidth="1"/>
    <col min="5615" max="5615" width="9.28515625" style="46" customWidth="1"/>
    <col min="5616" max="5616" width="9.7109375" style="46" customWidth="1"/>
    <col min="5617" max="5617" width="10" style="46" customWidth="1"/>
    <col min="5618" max="5618" width="7.7109375" style="46" customWidth="1"/>
    <col min="5619" max="5859" width="11.7109375" style="46"/>
    <col min="5860" max="5860" width="27.28515625" style="46" customWidth="1"/>
    <col min="5861" max="5861" width="1.28515625" style="46" customWidth="1"/>
    <col min="5862" max="5863" width="0" style="46" hidden="1" customWidth="1"/>
    <col min="5864" max="5864" width="1" style="46" customWidth="1"/>
    <col min="5865" max="5865" width="10" style="46" customWidth="1"/>
    <col min="5866" max="5866" width="9.7109375" style="46" customWidth="1"/>
    <col min="5867" max="5867" width="1" style="46" customWidth="1"/>
    <col min="5868" max="5868" width="10.28515625" style="46" customWidth="1"/>
    <col min="5869" max="5869" width="9.7109375" style="46" customWidth="1"/>
    <col min="5870" max="5870" width="1" style="46" customWidth="1"/>
    <col min="5871" max="5871" width="9.28515625" style="46" customWidth="1"/>
    <col min="5872" max="5872" width="9.7109375" style="46" customWidth="1"/>
    <col min="5873" max="5873" width="10" style="46" customWidth="1"/>
    <col min="5874" max="5874" width="7.7109375" style="46" customWidth="1"/>
    <col min="5875" max="6115" width="11.7109375" style="46"/>
    <col min="6116" max="6116" width="27.28515625" style="46" customWidth="1"/>
    <col min="6117" max="6117" width="1.28515625" style="46" customWidth="1"/>
    <col min="6118" max="6119" width="0" style="46" hidden="1" customWidth="1"/>
    <col min="6120" max="6120" width="1" style="46" customWidth="1"/>
    <col min="6121" max="6121" width="10" style="46" customWidth="1"/>
    <col min="6122" max="6122" width="9.7109375" style="46" customWidth="1"/>
    <col min="6123" max="6123" width="1" style="46" customWidth="1"/>
    <col min="6124" max="6124" width="10.28515625" style="46" customWidth="1"/>
    <col min="6125" max="6125" width="9.7109375" style="46" customWidth="1"/>
    <col min="6126" max="6126" width="1" style="46" customWidth="1"/>
    <col min="6127" max="6127" width="9.28515625" style="46" customWidth="1"/>
    <col min="6128" max="6128" width="9.7109375" style="46" customWidth="1"/>
    <col min="6129" max="6129" width="10" style="46" customWidth="1"/>
    <col min="6130" max="6130" width="7.7109375" style="46" customWidth="1"/>
    <col min="6131" max="6371" width="11.7109375" style="46"/>
    <col min="6372" max="6372" width="27.28515625" style="46" customWidth="1"/>
    <col min="6373" max="6373" width="1.28515625" style="46" customWidth="1"/>
    <col min="6374" max="6375" width="0" style="46" hidden="1" customWidth="1"/>
    <col min="6376" max="6376" width="1" style="46" customWidth="1"/>
    <col min="6377" max="6377" width="10" style="46" customWidth="1"/>
    <col min="6378" max="6378" width="9.7109375" style="46" customWidth="1"/>
    <col min="6379" max="6379" width="1" style="46" customWidth="1"/>
    <col min="6380" max="6380" width="10.28515625" style="46" customWidth="1"/>
    <col min="6381" max="6381" width="9.7109375" style="46" customWidth="1"/>
    <col min="6382" max="6382" width="1" style="46" customWidth="1"/>
    <col min="6383" max="6383" width="9.28515625" style="46" customWidth="1"/>
    <col min="6384" max="6384" width="9.7109375" style="46" customWidth="1"/>
    <col min="6385" max="6385" width="10" style="46" customWidth="1"/>
    <col min="6386" max="6386" width="7.7109375" style="46" customWidth="1"/>
    <col min="6387" max="6627" width="11.7109375" style="46"/>
    <col min="6628" max="6628" width="27.28515625" style="46" customWidth="1"/>
    <col min="6629" max="6629" width="1.28515625" style="46" customWidth="1"/>
    <col min="6630" max="6631" width="0" style="46" hidden="1" customWidth="1"/>
    <col min="6632" max="6632" width="1" style="46" customWidth="1"/>
    <col min="6633" max="6633" width="10" style="46" customWidth="1"/>
    <col min="6634" max="6634" width="9.7109375" style="46" customWidth="1"/>
    <col min="6635" max="6635" width="1" style="46" customWidth="1"/>
    <col min="6636" max="6636" width="10.28515625" style="46" customWidth="1"/>
    <col min="6637" max="6637" width="9.7109375" style="46" customWidth="1"/>
    <col min="6638" max="6638" width="1" style="46" customWidth="1"/>
    <col min="6639" max="6639" width="9.28515625" style="46" customWidth="1"/>
    <col min="6640" max="6640" width="9.7109375" style="46" customWidth="1"/>
    <col min="6641" max="6641" width="10" style="46" customWidth="1"/>
    <col min="6642" max="6642" width="7.7109375" style="46" customWidth="1"/>
    <col min="6643" max="6883" width="11.7109375" style="46"/>
    <col min="6884" max="6884" width="27.28515625" style="46" customWidth="1"/>
    <col min="6885" max="6885" width="1.28515625" style="46" customWidth="1"/>
    <col min="6886" max="6887" width="0" style="46" hidden="1" customWidth="1"/>
    <col min="6888" max="6888" width="1" style="46" customWidth="1"/>
    <col min="6889" max="6889" width="10" style="46" customWidth="1"/>
    <col min="6890" max="6890" width="9.7109375" style="46" customWidth="1"/>
    <col min="6891" max="6891" width="1" style="46" customWidth="1"/>
    <col min="6892" max="6892" width="10.28515625" style="46" customWidth="1"/>
    <col min="6893" max="6893" width="9.7109375" style="46" customWidth="1"/>
    <col min="6894" max="6894" width="1" style="46" customWidth="1"/>
    <col min="6895" max="6895" width="9.28515625" style="46" customWidth="1"/>
    <col min="6896" max="6896" width="9.7109375" style="46" customWidth="1"/>
    <col min="6897" max="6897" width="10" style="46" customWidth="1"/>
    <col min="6898" max="6898" width="7.7109375" style="46" customWidth="1"/>
    <col min="6899" max="7139" width="11.7109375" style="46"/>
    <col min="7140" max="7140" width="27.28515625" style="46" customWidth="1"/>
    <col min="7141" max="7141" width="1.28515625" style="46" customWidth="1"/>
    <col min="7142" max="7143" width="0" style="46" hidden="1" customWidth="1"/>
    <col min="7144" max="7144" width="1" style="46" customWidth="1"/>
    <col min="7145" max="7145" width="10" style="46" customWidth="1"/>
    <col min="7146" max="7146" width="9.7109375" style="46" customWidth="1"/>
    <col min="7147" max="7147" width="1" style="46" customWidth="1"/>
    <col min="7148" max="7148" width="10.28515625" style="46" customWidth="1"/>
    <col min="7149" max="7149" width="9.7109375" style="46" customWidth="1"/>
    <col min="7150" max="7150" width="1" style="46" customWidth="1"/>
    <col min="7151" max="7151" width="9.28515625" style="46" customWidth="1"/>
    <col min="7152" max="7152" width="9.7109375" style="46" customWidth="1"/>
    <col min="7153" max="7153" width="10" style="46" customWidth="1"/>
    <col min="7154" max="7154" width="7.7109375" style="46" customWidth="1"/>
    <col min="7155" max="7395" width="11.7109375" style="46"/>
    <col min="7396" max="7396" width="27.28515625" style="46" customWidth="1"/>
    <col min="7397" max="7397" width="1.28515625" style="46" customWidth="1"/>
    <col min="7398" max="7399" width="0" style="46" hidden="1" customWidth="1"/>
    <col min="7400" max="7400" width="1" style="46" customWidth="1"/>
    <col min="7401" max="7401" width="10" style="46" customWidth="1"/>
    <col min="7402" max="7402" width="9.7109375" style="46" customWidth="1"/>
    <col min="7403" max="7403" width="1" style="46" customWidth="1"/>
    <col min="7404" max="7404" width="10.28515625" style="46" customWidth="1"/>
    <col min="7405" max="7405" width="9.7109375" style="46" customWidth="1"/>
    <col min="7406" max="7406" width="1" style="46" customWidth="1"/>
    <col min="7407" max="7407" width="9.28515625" style="46" customWidth="1"/>
    <col min="7408" max="7408" width="9.7109375" style="46" customWidth="1"/>
    <col min="7409" max="7409" width="10" style="46" customWidth="1"/>
    <col min="7410" max="7410" width="7.7109375" style="46" customWidth="1"/>
    <col min="7411" max="7651" width="11.7109375" style="46"/>
    <col min="7652" max="7652" width="27.28515625" style="46" customWidth="1"/>
    <col min="7653" max="7653" width="1.28515625" style="46" customWidth="1"/>
    <col min="7654" max="7655" width="0" style="46" hidden="1" customWidth="1"/>
    <col min="7656" max="7656" width="1" style="46" customWidth="1"/>
    <col min="7657" max="7657" width="10" style="46" customWidth="1"/>
    <col min="7658" max="7658" width="9.7109375" style="46" customWidth="1"/>
    <col min="7659" max="7659" width="1" style="46" customWidth="1"/>
    <col min="7660" max="7660" width="10.28515625" style="46" customWidth="1"/>
    <col min="7661" max="7661" width="9.7109375" style="46" customWidth="1"/>
    <col min="7662" max="7662" width="1" style="46" customWidth="1"/>
    <col min="7663" max="7663" width="9.28515625" style="46" customWidth="1"/>
    <col min="7664" max="7664" width="9.7109375" style="46" customWidth="1"/>
    <col min="7665" max="7665" width="10" style="46" customWidth="1"/>
    <col min="7666" max="7666" width="7.7109375" style="46" customWidth="1"/>
    <col min="7667" max="7907" width="11.7109375" style="46"/>
    <col min="7908" max="7908" width="27.28515625" style="46" customWidth="1"/>
    <col min="7909" max="7909" width="1.28515625" style="46" customWidth="1"/>
    <col min="7910" max="7911" width="0" style="46" hidden="1" customWidth="1"/>
    <col min="7912" max="7912" width="1" style="46" customWidth="1"/>
    <col min="7913" max="7913" width="10" style="46" customWidth="1"/>
    <col min="7914" max="7914" width="9.7109375" style="46" customWidth="1"/>
    <col min="7915" max="7915" width="1" style="46" customWidth="1"/>
    <col min="7916" max="7916" width="10.28515625" style="46" customWidth="1"/>
    <col min="7917" max="7917" width="9.7109375" style="46" customWidth="1"/>
    <col min="7918" max="7918" width="1" style="46" customWidth="1"/>
    <col min="7919" max="7919" width="9.28515625" style="46" customWidth="1"/>
    <col min="7920" max="7920" width="9.7109375" style="46" customWidth="1"/>
    <col min="7921" max="7921" width="10" style="46" customWidth="1"/>
    <col min="7922" max="7922" width="7.7109375" style="46" customWidth="1"/>
    <col min="7923" max="8163" width="11.7109375" style="46"/>
    <col min="8164" max="8164" width="27.28515625" style="46" customWidth="1"/>
    <col min="8165" max="8165" width="1.28515625" style="46" customWidth="1"/>
    <col min="8166" max="8167" width="0" style="46" hidden="1" customWidth="1"/>
    <col min="8168" max="8168" width="1" style="46" customWidth="1"/>
    <col min="8169" max="8169" width="10" style="46" customWidth="1"/>
    <col min="8170" max="8170" width="9.7109375" style="46" customWidth="1"/>
    <col min="8171" max="8171" width="1" style="46" customWidth="1"/>
    <col min="8172" max="8172" width="10.28515625" style="46" customWidth="1"/>
    <col min="8173" max="8173" width="9.7109375" style="46" customWidth="1"/>
    <col min="8174" max="8174" width="1" style="46" customWidth="1"/>
    <col min="8175" max="8175" width="9.28515625" style="46" customWidth="1"/>
    <col min="8176" max="8176" width="9.7109375" style="46" customWidth="1"/>
    <col min="8177" max="8177" width="10" style="46" customWidth="1"/>
    <col min="8178" max="8178" width="7.7109375" style="46" customWidth="1"/>
    <col min="8179" max="8419" width="11.7109375" style="46"/>
    <col min="8420" max="8420" width="27.28515625" style="46" customWidth="1"/>
    <col min="8421" max="8421" width="1.28515625" style="46" customWidth="1"/>
    <col min="8422" max="8423" width="0" style="46" hidden="1" customWidth="1"/>
    <col min="8424" max="8424" width="1" style="46" customWidth="1"/>
    <col min="8425" max="8425" width="10" style="46" customWidth="1"/>
    <col min="8426" max="8426" width="9.7109375" style="46" customWidth="1"/>
    <col min="8427" max="8427" width="1" style="46" customWidth="1"/>
    <col min="8428" max="8428" width="10.28515625" style="46" customWidth="1"/>
    <col min="8429" max="8429" width="9.7109375" style="46" customWidth="1"/>
    <col min="8430" max="8430" width="1" style="46" customWidth="1"/>
    <col min="8431" max="8431" width="9.28515625" style="46" customWidth="1"/>
    <col min="8432" max="8432" width="9.7109375" style="46" customWidth="1"/>
    <col min="8433" max="8433" width="10" style="46" customWidth="1"/>
    <col min="8434" max="8434" width="7.7109375" style="46" customWidth="1"/>
    <col min="8435" max="8675" width="11.7109375" style="46"/>
    <col min="8676" max="8676" width="27.28515625" style="46" customWidth="1"/>
    <col min="8677" max="8677" width="1.28515625" style="46" customWidth="1"/>
    <col min="8678" max="8679" width="0" style="46" hidden="1" customWidth="1"/>
    <col min="8680" max="8680" width="1" style="46" customWidth="1"/>
    <col min="8681" max="8681" width="10" style="46" customWidth="1"/>
    <col min="8682" max="8682" width="9.7109375" style="46" customWidth="1"/>
    <col min="8683" max="8683" width="1" style="46" customWidth="1"/>
    <col min="8684" max="8684" width="10.28515625" style="46" customWidth="1"/>
    <col min="8685" max="8685" width="9.7109375" style="46" customWidth="1"/>
    <col min="8686" max="8686" width="1" style="46" customWidth="1"/>
    <col min="8687" max="8687" width="9.28515625" style="46" customWidth="1"/>
    <col min="8688" max="8688" width="9.7109375" style="46" customWidth="1"/>
    <col min="8689" max="8689" width="10" style="46" customWidth="1"/>
    <col min="8690" max="8690" width="7.7109375" style="46" customWidth="1"/>
    <col min="8691" max="8931" width="11.7109375" style="46"/>
    <col min="8932" max="8932" width="27.28515625" style="46" customWidth="1"/>
    <col min="8933" max="8933" width="1.28515625" style="46" customWidth="1"/>
    <col min="8934" max="8935" width="0" style="46" hidden="1" customWidth="1"/>
    <col min="8936" max="8936" width="1" style="46" customWidth="1"/>
    <col min="8937" max="8937" width="10" style="46" customWidth="1"/>
    <col min="8938" max="8938" width="9.7109375" style="46" customWidth="1"/>
    <col min="8939" max="8939" width="1" style="46" customWidth="1"/>
    <col min="8940" max="8940" width="10.28515625" style="46" customWidth="1"/>
    <col min="8941" max="8941" width="9.7109375" style="46" customWidth="1"/>
    <col min="8942" max="8942" width="1" style="46" customWidth="1"/>
    <col min="8943" max="8943" width="9.28515625" style="46" customWidth="1"/>
    <col min="8944" max="8944" width="9.7109375" style="46" customWidth="1"/>
    <col min="8945" max="8945" width="10" style="46" customWidth="1"/>
    <col min="8946" max="8946" width="7.7109375" style="46" customWidth="1"/>
    <col min="8947" max="9187" width="11.7109375" style="46"/>
    <col min="9188" max="9188" width="27.28515625" style="46" customWidth="1"/>
    <col min="9189" max="9189" width="1.28515625" style="46" customWidth="1"/>
    <col min="9190" max="9191" width="0" style="46" hidden="1" customWidth="1"/>
    <col min="9192" max="9192" width="1" style="46" customWidth="1"/>
    <col min="9193" max="9193" width="10" style="46" customWidth="1"/>
    <col min="9194" max="9194" width="9.7109375" style="46" customWidth="1"/>
    <col min="9195" max="9195" width="1" style="46" customWidth="1"/>
    <col min="9196" max="9196" width="10.28515625" style="46" customWidth="1"/>
    <col min="9197" max="9197" width="9.7109375" style="46" customWidth="1"/>
    <col min="9198" max="9198" width="1" style="46" customWidth="1"/>
    <col min="9199" max="9199" width="9.28515625" style="46" customWidth="1"/>
    <col min="9200" max="9200" width="9.7109375" style="46" customWidth="1"/>
    <col min="9201" max="9201" width="10" style="46" customWidth="1"/>
    <col min="9202" max="9202" width="7.7109375" style="46" customWidth="1"/>
    <col min="9203" max="9443" width="11.7109375" style="46"/>
    <col min="9444" max="9444" width="27.28515625" style="46" customWidth="1"/>
    <col min="9445" max="9445" width="1.28515625" style="46" customWidth="1"/>
    <col min="9446" max="9447" width="0" style="46" hidden="1" customWidth="1"/>
    <col min="9448" max="9448" width="1" style="46" customWidth="1"/>
    <col min="9449" max="9449" width="10" style="46" customWidth="1"/>
    <col min="9450" max="9450" width="9.7109375" style="46" customWidth="1"/>
    <col min="9451" max="9451" width="1" style="46" customWidth="1"/>
    <col min="9452" max="9452" width="10.28515625" style="46" customWidth="1"/>
    <col min="9453" max="9453" width="9.7109375" style="46" customWidth="1"/>
    <col min="9454" max="9454" width="1" style="46" customWidth="1"/>
    <col min="9455" max="9455" width="9.28515625" style="46" customWidth="1"/>
    <col min="9456" max="9456" width="9.7109375" style="46" customWidth="1"/>
    <col min="9457" max="9457" width="10" style="46" customWidth="1"/>
    <col min="9458" max="9458" width="7.7109375" style="46" customWidth="1"/>
    <col min="9459" max="9699" width="11.7109375" style="46"/>
    <col min="9700" max="9700" width="27.28515625" style="46" customWidth="1"/>
    <col min="9701" max="9701" width="1.28515625" style="46" customWidth="1"/>
    <col min="9702" max="9703" width="0" style="46" hidden="1" customWidth="1"/>
    <col min="9704" max="9704" width="1" style="46" customWidth="1"/>
    <col min="9705" max="9705" width="10" style="46" customWidth="1"/>
    <col min="9706" max="9706" width="9.7109375" style="46" customWidth="1"/>
    <col min="9707" max="9707" width="1" style="46" customWidth="1"/>
    <col min="9708" max="9708" width="10.28515625" style="46" customWidth="1"/>
    <col min="9709" max="9709" width="9.7109375" style="46" customWidth="1"/>
    <col min="9710" max="9710" width="1" style="46" customWidth="1"/>
    <col min="9711" max="9711" width="9.28515625" style="46" customWidth="1"/>
    <col min="9712" max="9712" width="9.7109375" style="46" customWidth="1"/>
    <col min="9713" max="9713" width="10" style="46" customWidth="1"/>
    <col min="9714" max="9714" width="7.7109375" style="46" customWidth="1"/>
    <col min="9715" max="9955" width="11.7109375" style="46"/>
    <col min="9956" max="9956" width="27.28515625" style="46" customWidth="1"/>
    <col min="9957" max="9957" width="1.28515625" style="46" customWidth="1"/>
    <col min="9958" max="9959" width="0" style="46" hidden="1" customWidth="1"/>
    <col min="9960" max="9960" width="1" style="46" customWidth="1"/>
    <col min="9961" max="9961" width="10" style="46" customWidth="1"/>
    <col min="9962" max="9962" width="9.7109375" style="46" customWidth="1"/>
    <col min="9963" max="9963" width="1" style="46" customWidth="1"/>
    <col min="9964" max="9964" width="10.28515625" style="46" customWidth="1"/>
    <col min="9965" max="9965" width="9.7109375" style="46" customWidth="1"/>
    <col min="9966" max="9966" width="1" style="46" customWidth="1"/>
    <col min="9967" max="9967" width="9.28515625" style="46" customWidth="1"/>
    <col min="9968" max="9968" width="9.7109375" style="46" customWidth="1"/>
    <col min="9969" max="9969" width="10" style="46" customWidth="1"/>
    <col min="9970" max="9970" width="7.7109375" style="46" customWidth="1"/>
    <col min="9971" max="10211" width="11.7109375" style="46"/>
    <col min="10212" max="10212" width="27.28515625" style="46" customWidth="1"/>
    <col min="10213" max="10213" width="1.28515625" style="46" customWidth="1"/>
    <col min="10214" max="10215" width="0" style="46" hidden="1" customWidth="1"/>
    <col min="10216" max="10216" width="1" style="46" customWidth="1"/>
    <col min="10217" max="10217" width="10" style="46" customWidth="1"/>
    <col min="10218" max="10218" width="9.7109375" style="46" customWidth="1"/>
    <col min="10219" max="10219" width="1" style="46" customWidth="1"/>
    <col min="10220" max="10220" width="10.28515625" style="46" customWidth="1"/>
    <col min="10221" max="10221" width="9.7109375" style="46" customWidth="1"/>
    <col min="10222" max="10222" width="1" style="46" customWidth="1"/>
    <col min="10223" max="10223" width="9.28515625" style="46" customWidth="1"/>
    <col min="10224" max="10224" width="9.7109375" style="46" customWidth="1"/>
    <col min="10225" max="10225" width="10" style="46" customWidth="1"/>
    <col min="10226" max="10226" width="7.7109375" style="46" customWidth="1"/>
    <col min="10227" max="10467" width="11.7109375" style="46"/>
    <col min="10468" max="10468" width="27.28515625" style="46" customWidth="1"/>
    <col min="10469" max="10469" width="1.28515625" style="46" customWidth="1"/>
    <col min="10470" max="10471" width="0" style="46" hidden="1" customWidth="1"/>
    <col min="10472" max="10472" width="1" style="46" customWidth="1"/>
    <col min="10473" max="10473" width="10" style="46" customWidth="1"/>
    <col min="10474" max="10474" width="9.7109375" style="46" customWidth="1"/>
    <col min="10475" max="10475" width="1" style="46" customWidth="1"/>
    <col min="10476" max="10476" width="10.28515625" style="46" customWidth="1"/>
    <col min="10477" max="10477" width="9.7109375" style="46" customWidth="1"/>
    <col min="10478" max="10478" width="1" style="46" customWidth="1"/>
    <col min="10479" max="10479" width="9.28515625" style="46" customWidth="1"/>
    <col min="10480" max="10480" width="9.7109375" style="46" customWidth="1"/>
    <col min="10481" max="10481" width="10" style="46" customWidth="1"/>
    <col min="10482" max="10482" width="7.7109375" style="46" customWidth="1"/>
    <col min="10483" max="10723" width="11.7109375" style="46"/>
    <col min="10724" max="10724" width="27.28515625" style="46" customWidth="1"/>
    <col min="10725" max="10725" width="1.28515625" style="46" customWidth="1"/>
    <col min="10726" max="10727" width="0" style="46" hidden="1" customWidth="1"/>
    <col min="10728" max="10728" width="1" style="46" customWidth="1"/>
    <col min="10729" max="10729" width="10" style="46" customWidth="1"/>
    <col min="10730" max="10730" width="9.7109375" style="46" customWidth="1"/>
    <col min="10731" max="10731" width="1" style="46" customWidth="1"/>
    <col min="10732" max="10732" width="10.28515625" style="46" customWidth="1"/>
    <col min="10733" max="10733" width="9.7109375" style="46" customWidth="1"/>
    <col min="10734" max="10734" width="1" style="46" customWidth="1"/>
    <col min="10735" max="10735" width="9.28515625" style="46" customWidth="1"/>
    <col min="10736" max="10736" width="9.7109375" style="46" customWidth="1"/>
    <col min="10737" max="10737" width="10" style="46" customWidth="1"/>
    <col min="10738" max="10738" width="7.7109375" style="46" customWidth="1"/>
    <col min="10739" max="10979" width="11.7109375" style="46"/>
    <col min="10980" max="10980" width="27.28515625" style="46" customWidth="1"/>
    <col min="10981" max="10981" width="1.28515625" style="46" customWidth="1"/>
    <col min="10982" max="10983" width="0" style="46" hidden="1" customWidth="1"/>
    <col min="10984" max="10984" width="1" style="46" customWidth="1"/>
    <col min="10985" max="10985" width="10" style="46" customWidth="1"/>
    <col min="10986" max="10986" width="9.7109375" style="46" customWidth="1"/>
    <col min="10987" max="10987" width="1" style="46" customWidth="1"/>
    <col min="10988" max="10988" width="10.28515625" style="46" customWidth="1"/>
    <col min="10989" max="10989" width="9.7109375" style="46" customWidth="1"/>
    <col min="10990" max="10990" width="1" style="46" customWidth="1"/>
    <col min="10991" max="10991" width="9.28515625" style="46" customWidth="1"/>
    <col min="10992" max="10992" width="9.7109375" style="46" customWidth="1"/>
    <col min="10993" max="10993" width="10" style="46" customWidth="1"/>
    <col min="10994" max="10994" width="7.7109375" style="46" customWidth="1"/>
    <col min="10995" max="11235" width="11.7109375" style="46"/>
    <col min="11236" max="11236" width="27.28515625" style="46" customWidth="1"/>
    <col min="11237" max="11237" width="1.28515625" style="46" customWidth="1"/>
    <col min="11238" max="11239" width="0" style="46" hidden="1" customWidth="1"/>
    <col min="11240" max="11240" width="1" style="46" customWidth="1"/>
    <col min="11241" max="11241" width="10" style="46" customWidth="1"/>
    <col min="11242" max="11242" width="9.7109375" style="46" customWidth="1"/>
    <col min="11243" max="11243" width="1" style="46" customWidth="1"/>
    <col min="11244" max="11244" width="10.28515625" style="46" customWidth="1"/>
    <col min="11245" max="11245" width="9.7109375" style="46" customWidth="1"/>
    <col min="11246" max="11246" width="1" style="46" customWidth="1"/>
    <col min="11247" max="11247" width="9.28515625" style="46" customWidth="1"/>
    <col min="11248" max="11248" width="9.7109375" style="46" customWidth="1"/>
    <col min="11249" max="11249" width="10" style="46" customWidth="1"/>
    <col min="11250" max="11250" width="7.7109375" style="46" customWidth="1"/>
    <col min="11251" max="11491" width="11.7109375" style="46"/>
    <col min="11492" max="11492" width="27.28515625" style="46" customWidth="1"/>
    <col min="11493" max="11493" width="1.28515625" style="46" customWidth="1"/>
    <col min="11494" max="11495" width="0" style="46" hidden="1" customWidth="1"/>
    <col min="11496" max="11496" width="1" style="46" customWidth="1"/>
    <col min="11497" max="11497" width="10" style="46" customWidth="1"/>
    <col min="11498" max="11498" width="9.7109375" style="46" customWidth="1"/>
    <col min="11499" max="11499" width="1" style="46" customWidth="1"/>
    <col min="11500" max="11500" width="10.28515625" style="46" customWidth="1"/>
    <col min="11501" max="11501" width="9.7109375" style="46" customWidth="1"/>
    <col min="11502" max="11502" width="1" style="46" customWidth="1"/>
    <col min="11503" max="11503" width="9.28515625" style="46" customWidth="1"/>
    <col min="11504" max="11504" width="9.7109375" style="46" customWidth="1"/>
    <col min="11505" max="11505" width="10" style="46" customWidth="1"/>
    <col min="11506" max="11506" width="7.7109375" style="46" customWidth="1"/>
    <col min="11507" max="11747" width="11.7109375" style="46"/>
    <col min="11748" max="11748" width="27.28515625" style="46" customWidth="1"/>
    <col min="11749" max="11749" width="1.28515625" style="46" customWidth="1"/>
    <col min="11750" max="11751" width="0" style="46" hidden="1" customWidth="1"/>
    <col min="11752" max="11752" width="1" style="46" customWidth="1"/>
    <col min="11753" max="11753" width="10" style="46" customWidth="1"/>
    <col min="11754" max="11754" width="9.7109375" style="46" customWidth="1"/>
    <col min="11755" max="11755" width="1" style="46" customWidth="1"/>
    <col min="11756" max="11756" width="10.28515625" style="46" customWidth="1"/>
    <col min="11757" max="11757" width="9.7109375" style="46" customWidth="1"/>
    <col min="11758" max="11758" width="1" style="46" customWidth="1"/>
    <col min="11759" max="11759" width="9.28515625" style="46" customWidth="1"/>
    <col min="11760" max="11760" width="9.7109375" style="46" customWidth="1"/>
    <col min="11761" max="11761" width="10" style="46" customWidth="1"/>
    <col min="11762" max="11762" width="7.7109375" style="46" customWidth="1"/>
    <col min="11763" max="12003" width="11.7109375" style="46"/>
    <col min="12004" max="12004" width="27.28515625" style="46" customWidth="1"/>
    <col min="12005" max="12005" width="1.28515625" style="46" customWidth="1"/>
    <col min="12006" max="12007" width="0" style="46" hidden="1" customWidth="1"/>
    <col min="12008" max="12008" width="1" style="46" customWidth="1"/>
    <col min="12009" max="12009" width="10" style="46" customWidth="1"/>
    <col min="12010" max="12010" width="9.7109375" style="46" customWidth="1"/>
    <col min="12011" max="12011" width="1" style="46" customWidth="1"/>
    <col min="12012" max="12012" width="10.28515625" style="46" customWidth="1"/>
    <col min="12013" max="12013" width="9.7109375" style="46" customWidth="1"/>
    <col min="12014" max="12014" width="1" style="46" customWidth="1"/>
    <col min="12015" max="12015" width="9.28515625" style="46" customWidth="1"/>
    <col min="12016" max="12016" width="9.7109375" style="46" customWidth="1"/>
    <col min="12017" max="12017" width="10" style="46" customWidth="1"/>
    <col min="12018" max="12018" width="7.7109375" style="46" customWidth="1"/>
    <col min="12019" max="12259" width="11.7109375" style="46"/>
    <col min="12260" max="12260" width="27.28515625" style="46" customWidth="1"/>
    <col min="12261" max="12261" width="1.28515625" style="46" customWidth="1"/>
    <col min="12262" max="12263" width="0" style="46" hidden="1" customWidth="1"/>
    <col min="12264" max="12264" width="1" style="46" customWidth="1"/>
    <col min="12265" max="12265" width="10" style="46" customWidth="1"/>
    <col min="12266" max="12266" width="9.7109375" style="46" customWidth="1"/>
    <col min="12267" max="12267" width="1" style="46" customWidth="1"/>
    <col min="12268" max="12268" width="10.28515625" style="46" customWidth="1"/>
    <col min="12269" max="12269" width="9.7109375" style="46" customWidth="1"/>
    <col min="12270" max="12270" width="1" style="46" customWidth="1"/>
    <col min="12271" max="12271" width="9.28515625" style="46" customWidth="1"/>
    <col min="12272" max="12272" width="9.7109375" style="46" customWidth="1"/>
    <col min="12273" max="12273" width="10" style="46" customWidth="1"/>
    <col min="12274" max="12274" width="7.7109375" style="46" customWidth="1"/>
    <col min="12275" max="12515" width="11.7109375" style="46"/>
    <col min="12516" max="12516" width="27.28515625" style="46" customWidth="1"/>
    <col min="12517" max="12517" width="1.28515625" style="46" customWidth="1"/>
    <col min="12518" max="12519" width="0" style="46" hidden="1" customWidth="1"/>
    <col min="12520" max="12520" width="1" style="46" customWidth="1"/>
    <col min="12521" max="12521" width="10" style="46" customWidth="1"/>
    <col min="12522" max="12522" width="9.7109375" style="46" customWidth="1"/>
    <col min="12523" max="12523" width="1" style="46" customWidth="1"/>
    <col min="12524" max="12524" width="10.28515625" style="46" customWidth="1"/>
    <col min="12525" max="12525" width="9.7109375" style="46" customWidth="1"/>
    <col min="12526" max="12526" width="1" style="46" customWidth="1"/>
    <col min="12527" max="12527" width="9.28515625" style="46" customWidth="1"/>
    <col min="12528" max="12528" width="9.7109375" style="46" customWidth="1"/>
    <col min="12529" max="12529" width="10" style="46" customWidth="1"/>
    <col min="12530" max="12530" width="7.7109375" style="46" customWidth="1"/>
    <col min="12531" max="12771" width="11.7109375" style="46"/>
    <col min="12772" max="12772" width="27.28515625" style="46" customWidth="1"/>
    <col min="12773" max="12773" width="1.28515625" style="46" customWidth="1"/>
    <col min="12774" max="12775" width="0" style="46" hidden="1" customWidth="1"/>
    <col min="12776" max="12776" width="1" style="46" customWidth="1"/>
    <col min="12777" max="12777" width="10" style="46" customWidth="1"/>
    <col min="12778" max="12778" width="9.7109375" style="46" customWidth="1"/>
    <col min="12779" max="12779" width="1" style="46" customWidth="1"/>
    <col min="12780" max="12780" width="10.28515625" style="46" customWidth="1"/>
    <col min="12781" max="12781" width="9.7109375" style="46" customWidth="1"/>
    <col min="12782" max="12782" width="1" style="46" customWidth="1"/>
    <col min="12783" max="12783" width="9.28515625" style="46" customWidth="1"/>
    <col min="12784" max="12784" width="9.7109375" style="46" customWidth="1"/>
    <col min="12785" max="12785" width="10" style="46" customWidth="1"/>
    <col min="12786" max="12786" width="7.7109375" style="46" customWidth="1"/>
    <col min="12787" max="13027" width="11.7109375" style="46"/>
    <col min="13028" max="13028" width="27.28515625" style="46" customWidth="1"/>
    <col min="13029" max="13029" width="1.28515625" style="46" customWidth="1"/>
    <col min="13030" max="13031" width="0" style="46" hidden="1" customWidth="1"/>
    <col min="13032" max="13032" width="1" style="46" customWidth="1"/>
    <col min="13033" max="13033" width="10" style="46" customWidth="1"/>
    <col min="13034" max="13034" width="9.7109375" style="46" customWidth="1"/>
    <col min="13035" max="13035" width="1" style="46" customWidth="1"/>
    <col min="13036" max="13036" width="10.28515625" style="46" customWidth="1"/>
    <col min="13037" max="13037" width="9.7109375" style="46" customWidth="1"/>
    <col min="13038" max="13038" width="1" style="46" customWidth="1"/>
    <col min="13039" max="13039" width="9.28515625" style="46" customWidth="1"/>
    <col min="13040" max="13040" width="9.7109375" style="46" customWidth="1"/>
    <col min="13041" max="13041" width="10" style="46" customWidth="1"/>
    <col min="13042" max="13042" width="7.7109375" style="46" customWidth="1"/>
    <col min="13043" max="13283" width="11.7109375" style="46"/>
    <col min="13284" max="13284" width="27.28515625" style="46" customWidth="1"/>
    <col min="13285" max="13285" width="1.28515625" style="46" customWidth="1"/>
    <col min="13286" max="13287" width="0" style="46" hidden="1" customWidth="1"/>
    <col min="13288" max="13288" width="1" style="46" customWidth="1"/>
    <col min="13289" max="13289" width="10" style="46" customWidth="1"/>
    <col min="13290" max="13290" width="9.7109375" style="46" customWidth="1"/>
    <col min="13291" max="13291" width="1" style="46" customWidth="1"/>
    <col min="13292" max="13292" width="10.28515625" style="46" customWidth="1"/>
    <col min="13293" max="13293" width="9.7109375" style="46" customWidth="1"/>
    <col min="13294" max="13294" width="1" style="46" customWidth="1"/>
    <col min="13295" max="13295" width="9.28515625" style="46" customWidth="1"/>
    <col min="13296" max="13296" width="9.7109375" style="46" customWidth="1"/>
    <col min="13297" max="13297" width="10" style="46" customWidth="1"/>
    <col min="13298" max="13298" width="7.7109375" style="46" customWidth="1"/>
    <col min="13299" max="13539" width="11.7109375" style="46"/>
    <col min="13540" max="13540" width="27.28515625" style="46" customWidth="1"/>
    <col min="13541" max="13541" width="1.28515625" style="46" customWidth="1"/>
    <col min="13542" max="13543" width="0" style="46" hidden="1" customWidth="1"/>
    <col min="13544" max="13544" width="1" style="46" customWidth="1"/>
    <col min="13545" max="13545" width="10" style="46" customWidth="1"/>
    <col min="13546" max="13546" width="9.7109375" style="46" customWidth="1"/>
    <col min="13547" max="13547" width="1" style="46" customWidth="1"/>
    <col min="13548" max="13548" width="10.28515625" style="46" customWidth="1"/>
    <col min="13549" max="13549" width="9.7109375" style="46" customWidth="1"/>
    <col min="13550" max="13550" width="1" style="46" customWidth="1"/>
    <col min="13551" max="13551" width="9.28515625" style="46" customWidth="1"/>
    <col min="13552" max="13552" width="9.7109375" style="46" customWidth="1"/>
    <col min="13553" max="13553" width="10" style="46" customWidth="1"/>
    <col min="13554" max="13554" width="7.7109375" style="46" customWidth="1"/>
    <col min="13555" max="13795" width="11.7109375" style="46"/>
    <col min="13796" max="13796" width="27.28515625" style="46" customWidth="1"/>
    <col min="13797" max="13797" width="1.28515625" style="46" customWidth="1"/>
    <col min="13798" max="13799" width="0" style="46" hidden="1" customWidth="1"/>
    <col min="13800" max="13800" width="1" style="46" customWidth="1"/>
    <col min="13801" max="13801" width="10" style="46" customWidth="1"/>
    <col min="13802" max="13802" width="9.7109375" style="46" customWidth="1"/>
    <col min="13803" max="13803" width="1" style="46" customWidth="1"/>
    <col min="13804" max="13804" width="10.28515625" style="46" customWidth="1"/>
    <col min="13805" max="13805" width="9.7109375" style="46" customWidth="1"/>
    <col min="13806" max="13806" width="1" style="46" customWidth="1"/>
    <col min="13807" max="13807" width="9.28515625" style="46" customWidth="1"/>
    <col min="13808" max="13808" width="9.7109375" style="46" customWidth="1"/>
    <col min="13809" max="13809" width="10" style="46" customWidth="1"/>
    <col min="13810" max="13810" width="7.7109375" style="46" customWidth="1"/>
    <col min="13811" max="14051" width="11.7109375" style="46"/>
    <col min="14052" max="14052" width="27.28515625" style="46" customWidth="1"/>
    <col min="14053" max="14053" width="1.28515625" style="46" customWidth="1"/>
    <col min="14054" max="14055" width="0" style="46" hidden="1" customWidth="1"/>
    <col min="14056" max="14056" width="1" style="46" customWidth="1"/>
    <col min="14057" max="14057" width="10" style="46" customWidth="1"/>
    <col min="14058" max="14058" width="9.7109375" style="46" customWidth="1"/>
    <col min="14059" max="14059" width="1" style="46" customWidth="1"/>
    <col min="14060" max="14060" width="10.28515625" style="46" customWidth="1"/>
    <col min="14061" max="14061" width="9.7109375" style="46" customWidth="1"/>
    <col min="14062" max="14062" width="1" style="46" customWidth="1"/>
    <col min="14063" max="14063" width="9.28515625" style="46" customWidth="1"/>
    <col min="14064" max="14064" width="9.7109375" style="46" customWidth="1"/>
    <col min="14065" max="14065" width="10" style="46" customWidth="1"/>
    <col min="14066" max="14066" width="7.7109375" style="46" customWidth="1"/>
    <col min="14067" max="14307" width="11.7109375" style="46"/>
    <col min="14308" max="14308" width="27.28515625" style="46" customWidth="1"/>
    <col min="14309" max="14309" width="1.28515625" style="46" customWidth="1"/>
    <col min="14310" max="14311" width="0" style="46" hidden="1" customWidth="1"/>
    <col min="14312" max="14312" width="1" style="46" customWidth="1"/>
    <col min="14313" max="14313" width="10" style="46" customWidth="1"/>
    <col min="14314" max="14314" width="9.7109375" style="46" customWidth="1"/>
    <col min="14315" max="14315" width="1" style="46" customWidth="1"/>
    <col min="14316" max="14316" width="10.28515625" style="46" customWidth="1"/>
    <col min="14317" max="14317" width="9.7109375" style="46" customWidth="1"/>
    <col min="14318" max="14318" width="1" style="46" customWidth="1"/>
    <col min="14319" max="14319" width="9.28515625" style="46" customWidth="1"/>
    <col min="14320" max="14320" width="9.7109375" style="46" customWidth="1"/>
    <col min="14321" max="14321" width="10" style="46" customWidth="1"/>
    <col min="14322" max="14322" width="7.7109375" style="46" customWidth="1"/>
    <col min="14323" max="14563" width="11.7109375" style="46"/>
    <col min="14564" max="14564" width="27.28515625" style="46" customWidth="1"/>
    <col min="14565" max="14565" width="1.28515625" style="46" customWidth="1"/>
    <col min="14566" max="14567" width="0" style="46" hidden="1" customWidth="1"/>
    <col min="14568" max="14568" width="1" style="46" customWidth="1"/>
    <col min="14569" max="14569" width="10" style="46" customWidth="1"/>
    <col min="14570" max="14570" width="9.7109375" style="46" customWidth="1"/>
    <col min="14571" max="14571" width="1" style="46" customWidth="1"/>
    <col min="14572" max="14572" width="10.28515625" style="46" customWidth="1"/>
    <col min="14573" max="14573" width="9.7109375" style="46" customWidth="1"/>
    <col min="14574" max="14574" width="1" style="46" customWidth="1"/>
    <col min="14575" max="14575" width="9.28515625" style="46" customWidth="1"/>
    <col min="14576" max="14576" width="9.7109375" style="46" customWidth="1"/>
    <col min="14577" max="14577" width="10" style="46" customWidth="1"/>
    <col min="14578" max="14578" width="7.7109375" style="46" customWidth="1"/>
    <col min="14579" max="14819" width="11.7109375" style="46"/>
    <col min="14820" max="14820" width="27.28515625" style="46" customWidth="1"/>
    <col min="14821" max="14821" width="1.28515625" style="46" customWidth="1"/>
    <col min="14822" max="14823" width="0" style="46" hidden="1" customWidth="1"/>
    <col min="14824" max="14824" width="1" style="46" customWidth="1"/>
    <col min="14825" max="14825" width="10" style="46" customWidth="1"/>
    <col min="14826" max="14826" width="9.7109375" style="46" customWidth="1"/>
    <col min="14827" max="14827" width="1" style="46" customWidth="1"/>
    <col min="14828" max="14828" width="10.28515625" style="46" customWidth="1"/>
    <col min="14829" max="14829" width="9.7109375" style="46" customWidth="1"/>
    <col min="14830" max="14830" width="1" style="46" customWidth="1"/>
    <col min="14831" max="14831" width="9.28515625" style="46" customWidth="1"/>
    <col min="14832" max="14832" width="9.7109375" style="46" customWidth="1"/>
    <col min="14833" max="14833" width="10" style="46" customWidth="1"/>
    <col min="14834" max="14834" width="7.7109375" style="46" customWidth="1"/>
    <col min="14835" max="15075" width="11.7109375" style="46"/>
    <col min="15076" max="15076" width="27.28515625" style="46" customWidth="1"/>
    <col min="15077" max="15077" width="1.28515625" style="46" customWidth="1"/>
    <col min="15078" max="15079" width="0" style="46" hidden="1" customWidth="1"/>
    <col min="15080" max="15080" width="1" style="46" customWidth="1"/>
    <col min="15081" max="15081" width="10" style="46" customWidth="1"/>
    <col min="15082" max="15082" width="9.7109375" style="46" customWidth="1"/>
    <col min="15083" max="15083" width="1" style="46" customWidth="1"/>
    <col min="15084" max="15084" width="10.28515625" style="46" customWidth="1"/>
    <col min="15085" max="15085" width="9.7109375" style="46" customWidth="1"/>
    <col min="15086" max="15086" width="1" style="46" customWidth="1"/>
    <col min="15087" max="15087" width="9.28515625" style="46" customWidth="1"/>
    <col min="15088" max="15088" width="9.7109375" style="46" customWidth="1"/>
    <col min="15089" max="15089" width="10" style="46" customWidth="1"/>
    <col min="15090" max="15090" width="7.7109375" style="46" customWidth="1"/>
    <col min="15091" max="15331" width="11.7109375" style="46"/>
    <col min="15332" max="15332" width="27.28515625" style="46" customWidth="1"/>
    <col min="15333" max="15333" width="1.28515625" style="46" customWidth="1"/>
    <col min="15334" max="15335" width="0" style="46" hidden="1" customWidth="1"/>
    <col min="15336" max="15336" width="1" style="46" customWidth="1"/>
    <col min="15337" max="15337" width="10" style="46" customWidth="1"/>
    <col min="15338" max="15338" width="9.7109375" style="46" customWidth="1"/>
    <col min="15339" max="15339" width="1" style="46" customWidth="1"/>
    <col min="15340" max="15340" width="10.28515625" style="46" customWidth="1"/>
    <col min="15341" max="15341" width="9.7109375" style="46" customWidth="1"/>
    <col min="15342" max="15342" width="1" style="46" customWidth="1"/>
    <col min="15343" max="15343" width="9.28515625" style="46" customWidth="1"/>
    <col min="15344" max="15344" width="9.7109375" style="46" customWidth="1"/>
    <col min="15345" max="15345" width="10" style="46" customWidth="1"/>
    <col min="15346" max="15346" width="7.7109375" style="46" customWidth="1"/>
    <col min="15347" max="15587" width="11.7109375" style="46"/>
    <col min="15588" max="15588" width="27.28515625" style="46" customWidth="1"/>
    <col min="15589" max="15589" width="1.28515625" style="46" customWidth="1"/>
    <col min="15590" max="15591" width="0" style="46" hidden="1" customWidth="1"/>
    <col min="15592" max="15592" width="1" style="46" customWidth="1"/>
    <col min="15593" max="15593" width="10" style="46" customWidth="1"/>
    <col min="15594" max="15594" width="9.7109375" style="46" customWidth="1"/>
    <col min="15595" max="15595" width="1" style="46" customWidth="1"/>
    <col min="15596" max="15596" width="10.28515625" style="46" customWidth="1"/>
    <col min="15597" max="15597" width="9.7109375" style="46" customWidth="1"/>
    <col min="15598" max="15598" width="1" style="46" customWidth="1"/>
    <col min="15599" max="15599" width="9.28515625" style="46" customWidth="1"/>
    <col min="15600" max="15600" width="9.7109375" style="46" customWidth="1"/>
    <col min="15601" max="15601" width="10" style="46" customWidth="1"/>
    <col min="15602" max="15602" width="7.7109375" style="46" customWidth="1"/>
    <col min="15603" max="15843" width="11.7109375" style="46"/>
    <col min="15844" max="15844" width="27.28515625" style="46" customWidth="1"/>
    <col min="15845" max="15845" width="1.28515625" style="46" customWidth="1"/>
    <col min="15846" max="15847" width="0" style="46" hidden="1" customWidth="1"/>
    <col min="15848" max="15848" width="1" style="46" customWidth="1"/>
    <col min="15849" max="15849" width="10" style="46" customWidth="1"/>
    <col min="15850" max="15850" width="9.7109375" style="46" customWidth="1"/>
    <col min="15851" max="15851" width="1" style="46" customWidth="1"/>
    <col min="15852" max="15852" width="10.28515625" style="46" customWidth="1"/>
    <col min="15853" max="15853" width="9.7109375" style="46" customWidth="1"/>
    <col min="15854" max="15854" width="1" style="46" customWidth="1"/>
    <col min="15855" max="15855" width="9.28515625" style="46" customWidth="1"/>
    <col min="15856" max="15856" width="9.7109375" style="46" customWidth="1"/>
    <col min="15857" max="15857" width="10" style="46" customWidth="1"/>
    <col min="15858" max="15858" width="7.7109375" style="46" customWidth="1"/>
    <col min="15859" max="16099" width="11.7109375" style="46"/>
    <col min="16100" max="16100" width="27.28515625" style="46" customWidth="1"/>
    <col min="16101" max="16101" width="1.28515625" style="46" customWidth="1"/>
    <col min="16102" max="16103" width="0" style="46" hidden="1" customWidth="1"/>
    <col min="16104" max="16104" width="1" style="46" customWidth="1"/>
    <col min="16105" max="16105" width="10" style="46" customWidth="1"/>
    <col min="16106" max="16106" width="9.7109375" style="46" customWidth="1"/>
    <col min="16107" max="16107" width="1" style="46" customWidth="1"/>
    <col min="16108" max="16108" width="10.28515625" style="46" customWidth="1"/>
    <col min="16109" max="16109" width="9.7109375" style="46" customWidth="1"/>
    <col min="16110" max="16110" width="1" style="46" customWidth="1"/>
    <col min="16111" max="16111" width="9.28515625" style="46" customWidth="1"/>
    <col min="16112" max="16112" width="9.7109375" style="46" customWidth="1"/>
    <col min="16113" max="16113" width="10" style="46" customWidth="1"/>
    <col min="16114" max="16114" width="7.7109375" style="46" customWidth="1"/>
    <col min="16115" max="16380" width="11.7109375" style="46"/>
    <col min="16381" max="16384" width="11.7109375" style="46" customWidth="1"/>
  </cols>
  <sheetData>
    <row r="1" spans="1:15" s="52" customFormat="1" ht="27" customHeight="1" x14ac:dyDescent="0.25">
      <c r="A1" s="458" t="s">
        <v>298</v>
      </c>
      <c r="B1" s="458"/>
      <c r="C1" s="458"/>
      <c r="D1" s="458"/>
      <c r="E1" s="458"/>
      <c r="F1" s="458"/>
      <c r="G1" s="458"/>
      <c r="H1" s="458"/>
      <c r="I1" s="458"/>
      <c r="J1" s="458"/>
      <c r="K1" s="458"/>
      <c r="L1" s="458"/>
      <c r="M1" s="458"/>
      <c r="N1" s="458"/>
      <c r="O1" s="458"/>
    </row>
    <row r="2" spans="1:15" s="52" customFormat="1" ht="12.75" customHeight="1" x14ac:dyDescent="0.25">
      <c r="A2" s="25"/>
      <c r="B2" s="25"/>
      <c r="C2" s="25"/>
      <c r="D2" s="25"/>
      <c r="E2" s="25"/>
      <c r="F2" s="25"/>
      <c r="G2" s="25"/>
      <c r="H2" s="25"/>
      <c r="I2" s="25"/>
      <c r="J2" s="25"/>
      <c r="K2" s="25"/>
      <c r="L2" s="25"/>
      <c r="M2" s="25"/>
      <c r="N2" s="25"/>
      <c r="O2" s="25"/>
    </row>
    <row r="3" spans="1:15" ht="18" customHeight="1" x14ac:dyDescent="0.3">
      <c r="A3" s="459" t="s">
        <v>250</v>
      </c>
      <c r="B3" s="461">
        <v>2016</v>
      </c>
      <c r="C3" s="461"/>
      <c r="D3" s="404"/>
      <c r="E3" s="462">
        <v>2017</v>
      </c>
      <c r="F3" s="462"/>
      <c r="G3" s="404"/>
      <c r="H3" s="462">
        <v>2018</v>
      </c>
      <c r="I3" s="462"/>
      <c r="J3" s="404"/>
      <c r="K3" s="462">
        <v>2019</v>
      </c>
      <c r="L3" s="462"/>
      <c r="M3" s="404"/>
      <c r="N3" s="462">
        <v>2020</v>
      </c>
      <c r="O3" s="462"/>
    </row>
    <row r="4" spans="1:15" ht="57" customHeight="1" x14ac:dyDescent="0.3">
      <c r="A4" s="460"/>
      <c r="B4" s="405" t="s">
        <v>249</v>
      </c>
      <c r="C4" s="405" t="s">
        <v>302</v>
      </c>
      <c r="D4" s="406"/>
      <c r="E4" s="407" t="s">
        <v>249</v>
      </c>
      <c r="F4" s="407" t="s">
        <v>302</v>
      </c>
      <c r="G4" s="406"/>
      <c r="H4" s="407" t="s">
        <v>249</v>
      </c>
      <c r="I4" s="407" t="s">
        <v>302</v>
      </c>
      <c r="J4" s="406"/>
      <c r="K4" s="407" t="s">
        <v>249</v>
      </c>
      <c r="L4" s="407" t="s">
        <v>302</v>
      </c>
      <c r="M4" s="406"/>
      <c r="N4" s="407" t="s">
        <v>249</v>
      </c>
      <c r="O4" s="407" t="s">
        <v>302</v>
      </c>
    </row>
    <row r="5" spans="1:15" ht="3" customHeight="1" x14ac:dyDescent="0.3">
      <c r="A5" s="280"/>
      <c r="B5" s="52"/>
      <c r="C5" s="52"/>
      <c r="D5" s="52"/>
      <c r="E5" s="52"/>
      <c r="F5" s="52"/>
      <c r="G5" s="52"/>
      <c r="H5" s="52"/>
      <c r="I5" s="52"/>
      <c r="J5" s="52"/>
      <c r="K5" s="52"/>
      <c r="L5" s="52"/>
      <c r="M5" s="52"/>
      <c r="N5" s="52"/>
      <c r="O5" s="52"/>
    </row>
    <row r="6" spans="1:15" ht="15.95" customHeight="1" x14ac:dyDescent="0.3">
      <c r="A6" s="408" t="s">
        <v>1</v>
      </c>
      <c r="B6" s="412">
        <v>957</v>
      </c>
      <c r="C6" s="412">
        <v>172661</v>
      </c>
      <c r="D6" s="412"/>
      <c r="E6" s="412">
        <v>855</v>
      </c>
      <c r="F6" s="412">
        <v>155599.17000000001</v>
      </c>
      <c r="G6" s="412"/>
      <c r="H6" s="412">
        <v>1031</v>
      </c>
      <c r="I6" s="412">
        <v>197465.91999999998</v>
      </c>
      <c r="J6" s="412"/>
      <c r="K6" s="412">
        <v>1022</v>
      </c>
      <c r="L6" s="412">
        <v>196211.57</v>
      </c>
      <c r="M6" s="412"/>
      <c r="N6" s="412">
        <v>1020</v>
      </c>
      <c r="O6" s="412">
        <v>196087.53</v>
      </c>
    </row>
    <row r="7" spans="1:15" ht="3" customHeight="1" x14ac:dyDescent="0.3">
      <c r="A7" s="280"/>
      <c r="B7" s="413"/>
      <c r="C7" s="413"/>
      <c r="D7" s="413"/>
      <c r="E7" s="413"/>
      <c r="F7" s="413"/>
      <c r="G7" s="413"/>
      <c r="H7" s="413"/>
      <c r="I7" s="413"/>
      <c r="J7" s="413"/>
      <c r="K7" s="413"/>
      <c r="L7" s="413"/>
      <c r="M7" s="413"/>
      <c r="N7" s="413"/>
      <c r="O7" s="413"/>
    </row>
    <row r="8" spans="1:15" ht="15.95" customHeight="1" x14ac:dyDescent="0.3">
      <c r="A8" s="409" t="s">
        <v>79</v>
      </c>
      <c r="B8" s="413">
        <v>6</v>
      </c>
      <c r="C8" s="413">
        <v>519</v>
      </c>
      <c r="D8" s="413"/>
      <c r="E8" s="413">
        <v>2</v>
      </c>
      <c r="F8" s="413">
        <v>155.72999999999999</v>
      </c>
      <c r="G8" s="413"/>
      <c r="H8" s="413">
        <v>3</v>
      </c>
      <c r="I8" s="413">
        <v>298.05</v>
      </c>
      <c r="J8" s="413"/>
      <c r="K8" s="413">
        <v>3</v>
      </c>
      <c r="L8" s="413">
        <v>298.05</v>
      </c>
      <c r="M8" s="413"/>
      <c r="N8" s="413">
        <v>3</v>
      </c>
      <c r="O8" s="413">
        <v>298.05</v>
      </c>
    </row>
    <row r="9" spans="1:15" ht="15.95" customHeight="1" x14ac:dyDescent="0.3">
      <c r="A9" s="409" t="s">
        <v>152</v>
      </c>
      <c r="B9" s="413">
        <v>20</v>
      </c>
      <c r="C9" s="413">
        <v>1622</v>
      </c>
      <c r="D9" s="413"/>
      <c r="E9" s="413">
        <v>19</v>
      </c>
      <c r="F9" s="413">
        <v>1531.61</v>
      </c>
      <c r="G9" s="413"/>
      <c r="H9" s="413">
        <v>20</v>
      </c>
      <c r="I9" s="413">
        <v>1625</v>
      </c>
      <c r="J9" s="413"/>
      <c r="K9" s="413">
        <v>19</v>
      </c>
      <c r="L9" s="413">
        <v>1586.6</v>
      </c>
      <c r="M9" s="413"/>
      <c r="N9" s="413">
        <v>19</v>
      </c>
      <c r="O9" s="413">
        <v>1586.6</v>
      </c>
    </row>
    <row r="10" spans="1:15" ht="15.95" customHeight="1" x14ac:dyDescent="0.3">
      <c r="A10" s="409" t="s">
        <v>77</v>
      </c>
      <c r="B10" s="413">
        <v>193</v>
      </c>
      <c r="C10" s="413">
        <v>18158</v>
      </c>
      <c r="D10" s="413"/>
      <c r="E10" s="413">
        <v>154</v>
      </c>
      <c r="F10" s="413">
        <v>13797.2</v>
      </c>
      <c r="G10" s="413"/>
      <c r="H10" s="413">
        <v>164</v>
      </c>
      <c r="I10" s="413">
        <v>15733.56</v>
      </c>
      <c r="J10" s="413"/>
      <c r="K10" s="413">
        <v>165</v>
      </c>
      <c r="L10" s="413">
        <v>15854.57</v>
      </c>
      <c r="M10" s="413"/>
      <c r="N10" s="413">
        <v>164</v>
      </c>
      <c r="O10" s="413">
        <v>15895.73</v>
      </c>
    </row>
    <row r="11" spans="1:15" ht="15.95" customHeight="1" x14ac:dyDescent="0.3">
      <c r="A11" s="409" t="s">
        <v>149</v>
      </c>
      <c r="B11" s="413">
        <v>1</v>
      </c>
      <c r="C11" s="413">
        <v>33</v>
      </c>
      <c r="D11" s="413"/>
      <c r="E11" s="336" t="s">
        <v>3</v>
      </c>
      <c r="F11" s="336" t="s">
        <v>3</v>
      </c>
      <c r="G11" s="413"/>
      <c r="H11" s="336" t="s">
        <v>3</v>
      </c>
      <c r="I11" s="336" t="s">
        <v>3</v>
      </c>
      <c r="J11" s="413"/>
      <c r="K11" s="336" t="s">
        <v>3</v>
      </c>
      <c r="L11" s="336" t="s">
        <v>3</v>
      </c>
      <c r="M11" s="413"/>
      <c r="N11" s="336" t="s">
        <v>3</v>
      </c>
      <c r="O11" s="336" t="s">
        <v>3</v>
      </c>
    </row>
    <row r="12" spans="1:15" ht="15.95" customHeight="1" x14ac:dyDescent="0.3">
      <c r="A12" s="409" t="s">
        <v>151</v>
      </c>
      <c r="B12" s="413">
        <v>227</v>
      </c>
      <c r="C12" s="413">
        <v>12971</v>
      </c>
      <c r="D12" s="413"/>
      <c r="E12" s="413">
        <v>221</v>
      </c>
      <c r="F12" s="413">
        <v>12824.85</v>
      </c>
      <c r="G12" s="413"/>
      <c r="H12" s="413">
        <v>229</v>
      </c>
      <c r="I12" s="413">
        <v>13911.01</v>
      </c>
      <c r="J12" s="413"/>
      <c r="K12" s="413">
        <v>226</v>
      </c>
      <c r="L12" s="413">
        <v>13878.19</v>
      </c>
      <c r="M12" s="413"/>
      <c r="N12" s="413">
        <v>224</v>
      </c>
      <c r="O12" s="413">
        <v>13694.61</v>
      </c>
    </row>
    <row r="13" spans="1:15" ht="15.95" customHeight="1" x14ac:dyDescent="0.3">
      <c r="A13" s="409" t="s">
        <v>71</v>
      </c>
      <c r="B13" s="413">
        <v>9</v>
      </c>
      <c r="C13" s="413">
        <v>815</v>
      </c>
      <c r="D13" s="413"/>
      <c r="E13" s="413">
        <v>9</v>
      </c>
      <c r="F13" s="413">
        <v>815.09</v>
      </c>
      <c r="G13" s="413"/>
      <c r="H13" s="413">
        <v>9</v>
      </c>
      <c r="I13" s="413">
        <v>815.09</v>
      </c>
      <c r="J13" s="413"/>
      <c r="K13" s="413">
        <v>9</v>
      </c>
      <c r="L13" s="413">
        <v>815.09</v>
      </c>
      <c r="M13" s="413"/>
      <c r="N13" s="413">
        <v>9</v>
      </c>
      <c r="O13" s="413">
        <v>815.09</v>
      </c>
    </row>
    <row r="14" spans="1:15" ht="15.95" customHeight="1" x14ac:dyDescent="0.3">
      <c r="A14" s="409" t="s">
        <v>70</v>
      </c>
      <c r="B14" s="413">
        <v>173</v>
      </c>
      <c r="C14" s="413">
        <v>48622</v>
      </c>
      <c r="D14" s="413"/>
      <c r="E14" s="413">
        <v>168</v>
      </c>
      <c r="F14" s="413">
        <v>48576.33</v>
      </c>
      <c r="G14" s="413"/>
      <c r="H14" s="413">
        <v>248</v>
      </c>
      <c r="I14" s="413">
        <v>68263.64</v>
      </c>
      <c r="J14" s="413"/>
      <c r="K14" s="413">
        <v>247</v>
      </c>
      <c r="L14" s="413">
        <v>67906.66</v>
      </c>
      <c r="M14" s="413"/>
      <c r="N14" s="413">
        <v>248</v>
      </c>
      <c r="O14" s="413">
        <v>68289.09</v>
      </c>
    </row>
    <row r="15" spans="1:15" ht="15.95" customHeight="1" x14ac:dyDescent="0.3">
      <c r="A15" s="409" t="s">
        <v>168</v>
      </c>
      <c r="B15" s="413">
        <v>3</v>
      </c>
      <c r="C15" s="413">
        <v>939</v>
      </c>
      <c r="D15" s="413"/>
      <c r="E15" s="413">
        <v>3</v>
      </c>
      <c r="F15" s="413">
        <v>939.16</v>
      </c>
      <c r="G15" s="413"/>
      <c r="H15" s="413">
        <v>11</v>
      </c>
      <c r="I15" s="413">
        <v>2640.09</v>
      </c>
      <c r="J15" s="413"/>
      <c r="K15" s="413">
        <v>11</v>
      </c>
      <c r="L15" s="413">
        <v>2640.09</v>
      </c>
      <c r="M15" s="413"/>
      <c r="N15" s="413">
        <v>11</v>
      </c>
      <c r="O15" s="413">
        <v>2640.09</v>
      </c>
    </row>
    <row r="16" spans="1:15" ht="15.95" customHeight="1" x14ac:dyDescent="0.3">
      <c r="A16" s="409" t="s">
        <v>144</v>
      </c>
      <c r="B16" s="413">
        <v>26</v>
      </c>
      <c r="C16" s="413">
        <v>4077</v>
      </c>
      <c r="D16" s="413"/>
      <c r="E16" s="413">
        <v>23</v>
      </c>
      <c r="F16" s="413">
        <v>3512.22</v>
      </c>
      <c r="G16" s="413"/>
      <c r="H16" s="413">
        <v>31</v>
      </c>
      <c r="I16" s="413">
        <v>4993.5600000000004</v>
      </c>
      <c r="J16" s="413"/>
      <c r="K16" s="413">
        <v>30</v>
      </c>
      <c r="L16" s="413">
        <v>4951.47</v>
      </c>
      <c r="M16" s="413"/>
      <c r="N16" s="413">
        <v>32</v>
      </c>
      <c r="O16" s="413">
        <v>5215.13</v>
      </c>
    </row>
    <row r="17" spans="1:15" ht="15.95" customHeight="1" x14ac:dyDescent="0.3">
      <c r="A17" s="409" t="s">
        <v>60</v>
      </c>
      <c r="B17" s="413">
        <v>262</v>
      </c>
      <c r="C17" s="413">
        <v>74459</v>
      </c>
      <c r="D17" s="413"/>
      <c r="E17" s="413">
        <v>222</v>
      </c>
      <c r="F17" s="413">
        <v>63761.9</v>
      </c>
      <c r="G17" s="413"/>
      <c r="H17" s="413">
        <v>265</v>
      </c>
      <c r="I17" s="413">
        <v>75241.990000000005</v>
      </c>
      <c r="J17" s="413"/>
      <c r="K17" s="413">
        <v>261</v>
      </c>
      <c r="L17" s="413">
        <v>74336.92</v>
      </c>
      <c r="M17" s="413"/>
      <c r="N17" s="413">
        <v>260</v>
      </c>
      <c r="O17" s="413">
        <v>74140.800000000003</v>
      </c>
    </row>
    <row r="18" spans="1:15" ht="15.95" customHeight="1" x14ac:dyDescent="0.3">
      <c r="A18" s="409" t="s">
        <v>141</v>
      </c>
      <c r="B18" s="413">
        <v>16</v>
      </c>
      <c r="C18" s="413">
        <v>5611</v>
      </c>
      <c r="D18" s="413"/>
      <c r="E18" s="413">
        <v>15</v>
      </c>
      <c r="F18" s="413">
        <v>5270.51</v>
      </c>
      <c r="G18" s="413"/>
      <c r="H18" s="413">
        <v>24</v>
      </c>
      <c r="I18" s="413">
        <v>7878.9</v>
      </c>
      <c r="J18" s="413"/>
      <c r="K18" s="413">
        <v>24</v>
      </c>
      <c r="L18" s="413">
        <v>7878.9</v>
      </c>
      <c r="M18" s="413"/>
      <c r="N18" s="413">
        <v>23</v>
      </c>
      <c r="O18" s="413">
        <v>7447.31</v>
      </c>
    </row>
    <row r="19" spans="1:15" ht="15.95" customHeight="1" x14ac:dyDescent="0.3">
      <c r="A19" s="409" t="s">
        <v>52</v>
      </c>
      <c r="B19" s="413">
        <v>2</v>
      </c>
      <c r="C19" s="413">
        <v>444</v>
      </c>
      <c r="D19" s="413"/>
      <c r="E19" s="413">
        <v>2</v>
      </c>
      <c r="F19" s="413">
        <v>443.72</v>
      </c>
      <c r="G19" s="413"/>
      <c r="H19" s="413">
        <v>5</v>
      </c>
      <c r="I19" s="413">
        <v>1057.76</v>
      </c>
      <c r="J19" s="413"/>
      <c r="K19" s="413">
        <v>5</v>
      </c>
      <c r="L19" s="413">
        <v>1057.76</v>
      </c>
      <c r="M19" s="413"/>
      <c r="N19" s="413">
        <v>5</v>
      </c>
      <c r="O19" s="413">
        <v>1057.76</v>
      </c>
    </row>
    <row r="20" spans="1:15" ht="15.95" customHeight="1" x14ac:dyDescent="0.3">
      <c r="A20" s="410" t="s">
        <v>50</v>
      </c>
      <c r="B20" s="411">
        <v>19</v>
      </c>
      <c r="C20" s="411">
        <v>4391</v>
      </c>
      <c r="D20" s="411"/>
      <c r="E20" s="411">
        <v>17</v>
      </c>
      <c r="F20" s="411">
        <v>3970.85</v>
      </c>
      <c r="G20" s="411"/>
      <c r="H20" s="411">
        <v>22</v>
      </c>
      <c r="I20" s="411">
        <v>5007.2700000000004</v>
      </c>
      <c r="J20" s="411"/>
      <c r="K20" s="411">
        <v>22</v>
      </c>
      <c r="L20" s="411">
        <v>5007.2700000000004</v>
      </c>
      <c r="M20" s="411"/>
      <c r="N20" s="411">
        <v>22</v>
      </c>
      <c r="O20" s="411">
        <v>5007.2700000000004</v>
      </c>
    </row>
    <row r="21" spans="1:15" s="37" customFormat="1" ht="12" customHeight="1" x14ac:dyDescent="0.25">
      <c r="A21" s="39" t="s">
        <v>248</v>
      </c>
    </row>
  </sheetData>
  <mergeCells count="7">
    <mergeCell ref="A1:O1"/>
    <mergeCell ref="A3:A4"/>
    <mergeCell ref="B3:C3"/>
    <mergeCell ref="E3:F3"/>
    <mergeCell ref="N3:O3"/>
    <mergeCell ref="H3:I3"/>
    <mergeCell ref="K3:L3"/>
  </mergeCells>
  <printOptions horizontalCentered="1"/>
  <pageMargins left="0.70866141732283472" right="0.70866141732283472" top="0.74803149606299213" bottom="0.74803149606299213" header="0.31496062992125984" footer="0.31496062992125984"/>
  <pageSetup scale="7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N48"/>
  <sheetViews>
    <sheetView showGridLines="0" topLeftCell="F1" zoomScaleNormal="100" zoomScaleSheetLayoutView="86" workbookViewId="0">
      <selection activeCell="P20" sqref="P20"/>
    </sheetView>
  </sheetViews>
  <sheetFormatPr baseColWidth="10" defaultRowHeight="12.75" customHeight="1" x14ac:dyDescent="0.3"/>
  <cols>
    <col min="1" max="1" width="19.28515625" style="46" hidden="1" customWidth="1"/>
    <col min="2" max="2" width="32.28515625" style="84" hidden="1" customWidth="1"/>
    <col min="3" max="3" width="11.7109375" style="46" hidden="1" customWidth="1"/>
    <col min="4" max="4" width="15" style="46" hidden="1" customWidth="1"/>
    <col min="5" max="5" width="7.28515625" style="46" hidden="1" customWidth="1"/>
    <col min="6" max="6" width="25.140625" style="46" customWidth="1"/>
    <col min="7" max="7" width="36" style="84" customWidth="1"/>
    <col min="8" max="8" width="10.7109375" style="46" customWidth="1"/>
    <col min="9" max="9" width="16.85546875" style="46" customWidth="1"/>
    <col min="10" max="10" width="2.42578125" style="46" customWidth="1"/>
    <col min="11" max="11" width="10.28515625" style="46" customWidth="1"/>
    <col min="12" max="12" width="16.85546875" style="46" customWidth="1"/>
    <col min="13" max="13" width="11.7109375" style="46"/>
    <col min="14" max="14" width="18.42578125" style="46" customWidth="1"/>
    <col min="15" max="222" width="11.7109375" style="46"/>
    <col min="223" max="223" width="12.28515625" style="46" customWidth="1"/>
    <col min="224" max="224" width="25.7109375" style="46" customWidth="1"/>
    <col min="225" max="235" width="0" style="46" hidden="1" customWidth="1"/>
    <col min="236" max="236" width="1" style="46" customWidth="1"/>
    <col min="237" max="237" width="7.28515625" style="46" customWidth="1"/>
    <col min="238" max="238" width="11" style="46" customWidth="1"/>
    <col min="239" max="239" width="1.28515625" style="46" customWidth="1"/>
    <col min="240" max="240" width="7.28515625" style="46" customWidth="1"/>
    <col min="241" max="241" width="11" style="46" customWidth="1"/>
    <col min="242" max="242" width="1" style="46" customWidth="1"/>
    <col min="243" max="243" width="7" style="46" customWidth="1"/>
    <col min="244" max="244" width="11" style="46" customWidth="1"/>
    <col min="245" max="478" width="11.7109375" style="46"/>
    <col min="479" max="479" width="12.28515625" style="46" customWidth="1"/>
    <col min="480" max="480" width="25.7109375" style="46" customWidth="1"/>
    <col min="481" max="491" width="0" style="46" hidden="1" customWidth="1"/>
    <col min="492" max="492" width="1" style="46" customWidth="1"/>
    <col min="493" max="493" width="7.28515625" style="46" customWidth="1"/>
    <col min="494" max="494" width="11" style="46" customWidth="1"/>
    <col min="495" max="495" width="1.28515625" style="46" customWidth="1"/>
    <col min="496" max="496" width="7.28515625" style="46" customWidth="1"/>
    <col min="497" max="497" width="11" style="46" customWidth="1"/>
    <col min="498" max="498" width="1" style="46" customWidth="1"/>
    <col min="499" max="499" width="7" style="46" customWidth="1"/>
    <col min="500" max="500" width="11" style="46" customWidth="1"/>
    <col min="501" max="734" width="11.7109375" style="46"/>
    <col min="735" max="735" width="12.28515625" style="46" customWidth="1"/>
    <col min="736" max="736" width="25.7109375" style="46" customWidth="1"/>
    <col min="737" max="747" width="0" style="46" hidden="1" customWidth="1"/>
    <col min="748" max="748" width="1" style="46" customWidth="1"/>
    <col min="749" max="749" width="7.28515625" style="46" customWidth="1"/>
    <col min="750" max="750" width="11" style="46" customWidth="1"/>
    <col min="751" max="751" width="1.28515625" style="46" customWidth="1"/>
    <col min="752" max="752" width="7.28515625" style="46" customWidth="1"/>
    <col min="753" max="753" width="11" style="46" customWidth="1"/>
    <col min="754" max="754" width="1" style="46" customWidth="1"/>
    <col min="755" max="755" width="7" style="46" customWidth="1"/>
    <col min="756" max="756" width="11" style="46" customWidth="1"/>
    <col min="757" max="990" width="11.7109375" style="46"/>
    <col min="991" max="991" width="12.28515625" style="46" customWidth="1"/>
    <col min="992" max="992" width="25.7109375" style="46" customWidth="1"/>
    <col min="993" max="1003" width="0" style="46" hidden="1" customWidth="1"/>
    <col min="1004" max="1004" width="1" style="46" customWidth="1"/>
    <col min="1005" max="1005" width="7.28515625" style="46" customWidth="1"/>
    <col min="1006" max="1006" width="11" style="46" customWidth="1"/>
    <col min="1007" max="1007" width="1.28515625" style="46" customWidth="1"/>
    <col min="1008" max="1008" width="7.28515625" style="46" customWidth="1"/>
    <col min="1009" max="1009" width="11" style="46" customWidth="1"/>
    <col min="1010" max="1010" width="1" style="46" customWidth="1"/>
    <col min="1011" max="1011" width="7" style="46" customWidth="1"/>
    <col min="1012" max="1012" width="11" style="46" customWidth="1"/>
    <col min="1013" max="1246" width="11.7109375" style="46"/>
    <col min="1247" max="1247" width="12.28515625" style="46" customWidth="1"/>
    <col min="1248" max="1248" width="25.7109375" style="46" customWidth="1"/>
    <col min="1249" max="1259" width="0" style="46" hidden="1" customWidth="1"/>
    <col min="1260" max="1260" width="1" style="46" customWidth="1"/>
    <col min="1261" max="1261" width="7.28515625" style="46" customWidth="1"/>
    <col min="1262" max="1262" width="11" style="46" customWidth="1"/>
    <col min="1263" max="1263" width="1.28515625" style="46" customWidth="1"/>
    <col min="1264" max="1264" width="7.28515625" style="46" customWidth="1"/>
    <col min="1265" max="1265" width="11" style="46" customWidth="1"/>
    <col min="1266" max="1266" width="1" style="46" customWidth="1"/>
    <col min="1267" max="1267" width="7" style="46" customWidth="1"/>
    <col min="1268" max="1268" width="11" style="46" customWidth="1"/>
    <col min="1269" max="1502" width="11.7109375" style="46"/>
    <col min="1503" max="1503" width="12.28515625" style="46" customWidth="1"/>
    <col min="1504" max="1504" width="25.7109375" style="46" customWidth="1"/>
    <col min="1505" max="1515" width="0" style="46" hidden="1" customWidth="1"/>
    <col min="1516" max="1516" width="1" style="46" customWidth="1"/>
    <col min="1517" max="1517" width="7.28515625" style="46" customWidth="1"/>
    <col min="1518" max="1518" width="11" style="46" customWidth="1"/>
    <col min="1519" max="1519" width="1.28515625" style="46" customWidth="1"/>
    <col min="1520" max="1520" width="7.28515625" style="46" customWidth="1"/>
    <col min="1521" max="1521" width="11" style="46" customWidth="1"/>
    <col min="1522" max="1522" width="1" style="46" customWidth="1"/>
    <col min="1523" max="1523" width="7" style="46" customWidth="1"/>
    <col min="1524" max="1524" width="11" style="46" customWidth="1"/>
    <col min="1525" max="1758" width="11.7109375" style="46"/>
    <col min="1759" max="1759" width="12.28515625" style="46" customWidth="1"/>
    <col min="1760" max="1760" width="25.7109375" style="46" customWidth="1"/>
    <col min="1761" max="1771" width="0" style="46" hidden="1" customWidth="1"/>
    <col min="1772" max="1772" width="1" style="46" customWidth="1"/>
    <col min="1773" max="1773" width="7.28515625" style="46" customWidth="1"/>
    <col min="1774" max="1774" width="11" style="46" customWidth="1"/>
    <col min="1775" max="1775" width="1.28515625" style="46" customWidth="1"/>
    <col min="1776" max="1776" width="7.28515625" style="46" customWidth="1"/>
    <col min="1777" max="1777" width="11" style="46" customWidth="1"/>
    <col min="1778" max="1778" width="1" style="46" customWidth="1"/>
    <col min="1779" max="1779" width="7" style="46" customWidth="1"/>
    <col min="1780" max="1780" width="11" style="46" customWidth="1"/>
    <col min="1781" max="2014" width="11.7109375" style="46"/>
    <col min="2015" max="2015" width="12.28515625" style="46" customWidth="1"/>
    <col min="2016" max="2016" width="25.7109375" style="46" customWidth="1"/>
    <col min="2017" max="2027" width="0" style="46" hidden="1" customWidth="1"/>
    <col min="2028" max="2028" width="1" style="46" customWidth="1"/>
    <col min="2029" max="2029" width="7.28515625" style="46" customWidth="1"/>
    <col min="2030" max="2030" width="11" style="46" customWidth="1"/>
    <col min="2031" max="2031" width="1.28515625" style="46" customWidth="1"/>
    <col min="2032" max="2032" width="7.28515625" style="46" customWidth="1"/>
    <col min="2033" max="2033" width="11" style="46" customWidth="1"/>
    <col min="2034" max="2034" width="1" style="46" customWidth="1"/>
    <col min="2035" max="2035" width="7" style="46" customWidth="1"/>
    <col min="2036" max="2036" width="11" style="46" customWidth="1"/>
    <col min="2037" max="2270" width="11.7109375" style="46"/>
    <col min="2271" max="2271" width="12.28515625" style="46" customWidth="1"/>
    <col min="2272" max="2272" width="25.7109375" style="46" customWidth="1"/>
    <col min="2273" max="2283" width="0" style="46" hidden="1" customWidth="1"/>
    <col min="2284" max="2284" width="1" style="46" customWidth="1"/>
    <col min="2285" max="2285" width="7.28515625" style="46" customWidth="1"/>
    <col min="2286" max="2286" width="11" style="46" customWidth="1"/>
    <col min="2287" max="2287" width="1.28515625" style="46" customWidth="1"/>
    <col min="2288" max="2288" width="7.28515625" style="46" customWidth="1"/>
    <col min="2289" max="2289" width="11" style="46" customWidth="1"/>
    <col min="2290" max="2290" width="1" style="46" customWidth="1"/>
    <col min="2291" max="2291" width="7" style="46" customWidth="1"/>
    <col min="2292" max="2292" width="11" style="46" customWidth="1"/>
    <col min="2293" max="2526" width="11.7109375" style="46"/>
    <col min="2527" max="2527" width="12.28515625" style="46" customWidth="1"/>
    <col min="2528" max="2528" width="25.7109375" style="46" customWidth="1"/>
    <col min="2529" max="2539" width="0" style="46" hidden="1" customWidth="1"/>
    <col min="2540" max="2540" width="1" style="46" customWidth="1"/>
    <col min="2541" max="2541" width="7.28515625" style="46" customWidth="1"/>
    <col min="2542" max="2542" width="11" style="46" customWidth="1"/>
    <col min="2543" max="2543" width="1.28515625" style="46" customWidth="1"/>
    <col min="2544" max="2544" width="7.28515625" style="46" customWidth="1"/>
    <col min="2545" max="2545" width="11" style="46" customWidth="1"/>
    <col min="2546" max="2546" width="1" style="46" customWidth="1"/>
    <col min="2547" max="2547" width="7" style="46" customWidth="1"/>
    <col min="2548" max="2548" width="11" style="46" customWidth="1"/>
    <col min="2549" max="2782" width="11.7109375" style="46"/>
    <col min="2783" max="2783" width="12.28515625" style="46" customWidth="1"/>
    <col min="2784" max="2784" width="25.7109375" style="46" customWidth="1"/>
    <col min="2785" max="2795" width="0" style="46" hidden="1" customWidth="1"/>
    <col min="2796" max="2796" width="1" style="46" customWidth="1"/>
    <col min="2797" max="2797" width="7.28515625" style="46" customWidth="1"/>
    <col min="2798" max="2798" width="11" style="46" customWidth="1"/>
    <col min="2799" max="2799" width="1.28515625" style="46" customWidth="1"/>
    <col min="2800" max="2800" width="7.28515625" style="46" customWidth="1"/>
    <col min="2801" max="2801" width="11" style="46" customWidth="1"/>
    <col min="2802" max="2802" width="1" style="46" customWidth="1"/>
    <col min="2803" max="2803" width="7" style="46" customWidth="1"/>
    <col min="2804" max="2804" width="11" style="46" customWidth="1"/>
    <col min="2805" max="3038" width="11.7109375" style="46"/>
    <col min="3039" max="3039" width="12.28515625" style="46" customWidth="1"/>
    <col min="3040" max="3040" width="25.7109375" style="46" customWidth="1"/>
    <col min="3041" max="3051" width="0" style="46" hidden="1" customWidth="1"/>
    <col min="3052" max="3052" width="1" style="46" customWidth="1"/>
    <col min="3053" max="3053" width="7.28515625" style="46" customWidth="1"/>
    <col min="3054" max="3054" width="11" style="46" customWidth="1"/>
    <col min="3055" max="3055" width="1.28515625" style="46" customWidth="1"/>
    <col min="3056" max="3056" width="7.28515625" style="46" customWidth="1"/>
    <col min="3057" max="3057" width="11" style="46" customWidth="1"/>
    <col min="3058" max="3058" width="1" style="46" customWidth="1"/>
    <col min="3059" max="3059" width="7" style="46" customWidth="1"/>
    <col min="3060" max="3060" width="11" style="46" customWidth="1"/>
    <col min="3061" max="3294" width="11.7109375" style="46"/>
    <col min="3295" max="3295" width="12.28515625" style="46" customWidth="1"/>
    <col min="3296" max="3296" width="25.7109375" style="46" customWidth="1"/>
    <col min="3297" max="3307" width="0" style="46" hidden="1" customWidth="1"/>
    <col min="3308" max="3308" width="1" style="46" customWidth="1"/>
    <col min="3309" max="3309" width="7.28515625" style="46" customWidth="1"/>
    <col min="3310" max="3310" width="11" style="46" customWidth="1"/>
    <col min="3311" max="3311" width="1.28515625" style="46" customWidth="1"/>
    <col min="3312" max="3312" width="7.28515625" style="46" customWidth="1"/>
    <col min="3313" max="3313" width="11" style="46" customWidth="1"/>
    <col min="3314" max="3314" width="1" style="46" customWidth="1"/>
    <col min="3315" max="3315" width="7" style="46" customWidth="1"/>
    <col min="3316" max="3316" width="11" style="46" customWidth="1"/>
    <col min="3317" max="3550" width="11.7109375" style="46"/>
    <col min="3551" max="3551" width="12.28515625" style="46" customWidth="1"/>
    <col min="3552" max="3552" width="25.7109375" style="46" customWidth="1"/>
    <col min="3553" max="3563" width="0" style="46" hidden="1" customWidth="1"/>
    <col min="3564" max="3564" width="1" style="46" customWidth="1"/>
    <col min="3565" max="3565" width="7.28515625" style="46" customWidth="1"/>
    <col min="3566" max="3566" width="11" style="46" customWidth="1"/>
    <col min="3567" max="3567" width="1.28515625" style="46" customWidth="1"/>
    <col min="3568" max="3568" width="7.28515625" style="46" customWidth="1"/>
    <col min="3569" max="3569" width="11" style="46" customWidth="1"/>
    <col min="3570" max="3570" width="1" style="46" customWidth="1"/>
    <col min="3571" max="3571" width="7" style="46" customWidth="1"/>
    <col min="3572" max="3572" width="11" style="46" customWidth="1"/>
    <col min="3573" max="3806" width="11.7109375" style="46"/>
    <col min="3807" max="3807" width="12.28515625" style="46" customWidth="1"/>
    <col min="3808" max="3808" width="25.7109375" style="46" customWidth="1"/>
    <col min="3809" max="3819" width="0" style="46" hidden="1" customWidth="1"/>
    <col min="3820" max="3820" width="1" style="46" customWidth="1"/>
    <col min="3821" max="3821" width="7.28515625" style="46" customWidth="1"/>
    <col min="3822" max="3822" width="11" style="46" customWidth="1"/>
    <col min="3823" max="3823" width="1.28515625" style="46" customWidth="1"/>
    <col min="3824" max="3824" width="7.28515625" style="46" customWidth="1"/>
    <col min="3825" max="3825" width="11" style="46" customWidth="1"/>
    <col min="3826" max="3826" width="1" style="46" customWidth="1"/>
    <col min="3827" max="3827" width="7" style="46" customWidth="1"/>
    <col min="3828" max="3828" width="11" style="46" customWidth="1"/>
    <col min="3829" max="4062" width="11.7109375" style="46"/>
    <col min="4063" max="4063" width="12.28515625" style="46" customWidth="1"/>
    <col min="4064" max="4064" width="25.7109375" style="46" customWidth="1"/>
    <col min="4065" max="4075" width="0" style="46" hidden="1" customWidth="1"/>
    <col min="4076" max="4076" width="1" style="46" customWidth="1"/>
    <col min="4077" max="4077" width="7.28515625" style="46" customWidth="1"/>
    <col min="4078" max="4078" width="11" style="46" customWidth="1"/>
    <col min="4079" max="4079" width="1.28515625" style="46" customWidth="1"/>
    <col min="4080" max="4080" width="7.28515625" style="46" customWidth="1"/>
    <col min="4081" max="4081" width="11" style="46" customWidth="1"/>
    <col min="4082" max="4082" width="1" style="46" customWidth="1"/>
    <col min="4083" max="4083" width="7" style="46" customWidth="1"/>
    <col min="4084" max="4084" width="11" style="46" customWidth="1"/>
    <col min="4085" max="4318" width="11.7109375" style="46"/>
    <col min="4319" max="4319" width="12.28515625" style="46" customWidth="1"/>
    <col min="4320" max="4320" width="25.7109375" style="46" customWidth="1"/>
    <col min="4321" max="4331" width="0" style="46" hidden="1" customWidth="1"/>
    <col min="4332" max="4332" width="1" style="46" customWidth="1"/>
    <col min="4333" max="4333" width="7.28515625" style="46" customWidth="1"/>
    <col min="4334" max="4334" width="11" style="46" customWidth="1"/>
    <col min="4335" max="4335" width="1.28515625" style="46" customWidth="1"/>
    <col min="4336" max="4336" width="7.28515625" style="46" customWidth="1"/>
    <col min="4337" max="4337" width="11" style="46" customWidth="1"/>
    <col min="4338" max="4338" width="1" style="46" customWidth="1"/>
    <col min="4339" max="4339" width="7" style="46" customWidth="1"/>
    <col min="4340" max="4340" width="11" style="46" customWidth="1"/>
    <col min="4341" max="4574" width="11.7109375" style="46"/>
    <col min="4575" max="4575" width="12.28515625" style="46" customWidth="1"/>
    <col min="4576" max="4576" width="25.7109375" style="46" customWidth="1"/>
    <col min="4577" max="4587" width="0" style="46" hidden="1" customWidth="1"/>
    <col min="4588" max="4588" width="1" style="46" customWidth="1"/>
    <col min="4589" max="4589" width="7.28515625" style="46" customWidth="1"/>
    <col min="4590" max="4590" width="11" style="46" customWidth="1"/>
    <col min="4591" max="4591" width="1.28515625" style="46" customWidth="1"/>
    <col min="4592" max="4592" width="7.28515625" style="46" customWidth="1"/>
    <col min="4593" max="4593" width="11" style="46" customWidth="1"/>
    <col min="4594" max="4594" width="1" style="46" customWidth="1"/>
    <col min="4595" max="4595" width="7" style="46" customWidth="1"/>
    <col min="4596" max="4596" width="11" style="46" customWidth="1"/>
    <col min="4597" max="4830" width="11.7109375" style="46"/>
    <col min="4831" max="4831" width="12.28515625" style="46" customWidth="1"/>
    <col min="4832" max="4832" width="25.7109375" style="46" customWidth="1"/>
    <col min="4833" max="4843" width="0" style="46" hidden="1" customWidth="1"/>
    <col min="4844" max="4844" width="1" style="46" customWidth="1"/>
    <col min="4845" max="4845" width="7.28515625" style="46" customWidth="1"/>
    <col min="4846" max="4846" width="11" style="46" customWidth="1"/>
    <col min="4847" max="4847" width="1.28515625" style="46" customWidth="1"/>
    <col min="4848" max="4848" width="7.28515625" style="46" customWidth="1"/>
    <col min="4849" max="4849" width="11" style="46" customWidth="1"/>
    <col min="4850" max="4850" width="1" style="46" customWidth="1"/>
    <col min="4851" max="4851" width="7" style="46" customWidth="1"/>
    <col min="4852" max="4852" width="11" style="46" customWidth="1"/>
    <col min="4853" max="5086" width="11.7109375" style="46"/>
    <col min="5087" max="5087" width="12.28515625" style="46" customWidth="1"/>
    <col min="5088" max="5088" width="25.7109375" style="46" customWidth="1"/>
    <col min="5089" max="5099" width="0" style="46" hidden="1" customWidth="1"/>
    <col min="5100" max="5100" width="1" style="46" customWidth="1"/>
    <col min="5101" max="5101" width="7.28515625" style="46" customWidth="1"/>
    <col min="5102" max="5102" width="11" style="46" customWidth="1"/>
    <col min="5103" max="5103" width="1.28515625" style="46" customWidth="1"/>
    <col min="5104" max="5104" width="7.28515625" style="46" customWidth="1"/>
    <col min="5105" max="5105" width="11" style="46" customWidth="1"/>
    <col min="5106" max="5106" width="1" style="46" customWidth="1"/>
    <col min="5107" max="5107" width="7" style="46" customWidth="1"/>
    <col min="5108" max="5108" width="11" style="46" customWidth="1"/>
    <col min="5109" max="5342" width="11.7109375" style="46"/>
    <col min="5343" max="5343" width="12.28515625" style="46" customWidth="1"/>
    <col min="5344" max="5344" width="25.7109375" style="46" customWidth="1"/>
    <col min="5345" max="5355" width="0" style="46" hidden="1" customWidth="1"/>
    <col min="5356" max="5356" width="1" style="46" customWidth="1"/>
    <col min="5357" max="5357" width="7.28515625" style="46" customWidth="1"/>
    <col min="5358" max="5358" width="11" style="46" customWidth="1"/>
    <col min="5359" max="5359" width="1.28515625" style="46" customWidth="1"/>
    <col min="5360" max="5360" width="7.28515625" style="46" customWidth="1"/>
    <col min="5361" max="5361" width="11" style="46" customWidth="1"/>
    <col min="5362" max="5362" width="1" style="46" customWidth="1"/>
    <col min="5363" max="5363" width="7" style="46" customWidth="1"/>
    <col min="5364" max="5364" width="11" style="46" customWidth="1"/>
    <col min="5365" max="5598" width="11.7109375" style="46"/>
    <col min="5599" max="5599" width="12.28515625" style="46" customWidth="1"/>
    <col min="5600" max="5600" width="25.7109375" style="46" customWidth="1"/>
    <col min="5601" max="5611" width="0" style="46" hidden="1" customWidth="1"/>
    <col min="5612" max="5612" width="1" style="46" customWidth="1"/>
    <col min="5613" max="5613" width="7.28515625" style="46" customWidth="1"/>
    <col min="5614" max="5614" width="11" style="46" customWidth="1"/>
    <col min="5615" max="5615" width="1.28515625" style="46" customWidth="1"/>
    <col min="5616" max="5616" width="7.28515625" style="46" customWidth="1"/>
    <col min="5617" max="5617" width="11" style="46" customWidth="1"/>
    <col min="5618" max="5618" width="1" style="46" customWidth="1"/>
    <col min="5619" max="5619" width="7" style="46" customWidth="1"/>
    <col min="5620" max="5620" width="11" style="46" customWidth="1"/>
    <col min="5621" max="5854" width="11.7109375" style="46"/>
    <col min="5855" max="5855" width="12.28515625" style="46" customWidth="1"/>
    <col min="5856" max="5856" width="25.7109375" style="46" customWidth="1"/>
    <col min="5857" max="5867" width="0" style="46" hidden="1" customWidth="1"/>
    <col min="5868" max="5868" width="1" style="46" customWidth="1"/>
    <col min="5869" max="5869" width="7.28515625" style="46" customWidth="1"/>
    <col min="5870" max="5870" width="11" style="46" customWidth="1"/>
    <col min="5871" max="5871" width="1.28515625" style="46" customWidth="1"/>
    <col min="5872" max="5872" width="7.28515625" style="46" customWidth="1"/>
    <col min="5873" max="5873" width="11" style="46" customWidth="1"/>
    <col min="5874" max="5874" width="1" style="46" customWidth="1"/>
    <col min="5875" max="5875" width="7" style="46" customWidth="1"/>
    <col min="5876" max="5876" width="11" style="46" customWidth="1"/>
    <col min="5877" max="6110" width="11.7109375" style="46"/>
    <col min="6111" max="6111" width="12.28515625" style="46" customWidth="1"/>
    <col min="6112" max="6112" width="25.7109375" style="46" customWidth="1"/>
    <col min="6113" max="6123" width="0" style="46" hidden="1" customWidth="1"/>
    <col min="6124" max="6124" width="1" style="46" customWidth="1"/>
    <col min="6125" max="6125" width="7.28515625" style="46" customWidth="1"/>
    <col min="6126" max="6126" width="11" style="46" customWidth="1"/>
    <col min="6127" max="6127" width="1.28515625" style="46" customWidth="1"/>
    <col min="6128" max="6128" width="7.28515625" style="46" customWidth="1"/>
    <col min="6129" max="6129" width="11" style="46" customWidth="1"/>
    <col min="6130" max="6130" width="1" style="46" customWidth="1"/>
    <col min="6131" max="6131" width="7" style="46" customWidth="1"/>
    <col min="6132" max="6132" width="11" style="46" customWidth="1"/>
    <col min="6133" max="6366" width="11.7109375" style="46"/>
    <col min="6367" max="6367" width="12.28515625" style="46" customWidth="1"/>
    <col min="6368" max="6368" width="25.7109375" style="46" customWidth="1"/>
    <col min="6369" max="6379" width="0" style="46" hidden="1" customWidth="1"/>
    <col min="6380" max="6380" width="1" style="46" customWidth="1"/>
    <col min="6381" max="6381" width="7.28515625" style="46" customWidth="1"/>
    <col min="6382" max="6382" width="11" style="46" customWidth="1"/>
    <col min="6383" max="6383" width="1.28515625" style="46" customWidth="1"/>
    <col min="6384" max="6384" width="7.28515625" style="46" customWidth="1"/>
    <col min="6385" max="6385" width="11" style="46" customWidth="1"/>
    <col min="6386" max="6386" width="1" style="46" customWidth="1"/>
    <col min="6387" max="6387" width="7" style="46" customWidth="1"/>
    <col min="6388" max="6388" width="11" style="46" customWidth="1"/>
    <col min="6389" max="6622" width="11.7109375" style="46"/>
    <col min="6623" max="6623" width="12.28515625" style="46" customWidth="1"/>
    <col min="6624" max="6624" width="25.7109375" style="46" customWidth="1"/>
    <col min="6625" max="6635" width="0" style="46" hidden="1" customWidth="1"/>
    <col min="6636" max="6636" width="1" style="46" customWidth="1"/>
    <col min="6637" max="6637" width="7.28515625" style="46" customWidth="1"/>
    <col min="6638" max="6638" width="11" style="46" customWidth="1"/>
    <col min="6639" max="6639" width="1.28515625" style="46" customWidth="1"/>
    <col min="6640" max="6640" width="7.28515625" style="46" customWidth="1"/>
    <col min="6641" max="6641" width="11" style="46" customWidth="1"/>
    <col min="6642" max="6642" width="1" style="46" customWidth="1"/>
    <col min="6643" max="6643" width="7" style="46" customWidth="1"/>
    <col min="6644" max="6644" width="11" style="46" customWidth="1"/>
    <col min="6645" max="6878" width="11.7109375" style="46"/>
    <col min="6879" max="6879" width="12.28515625" style="46" customWidth="1"/>
    <col min="6880" max="6880" width="25.7109375" style="46" customWidth="1"/>
    <col min="6881" max="6891" width="0" style="46" hidden="1" customWidth="1"/>
    <col min="6892" max="6892" width="1" style="46" customWidth="1"/>
    <col min="6893" max="6893" width="7.28515625" style="46" customWidth="1"/>
    <col min="6894" max="6894" width="11" style="46" customWidth="1"/>
    <col min="6895" max="6895" width="1.28515625" style="46" customWidth="1"/>
    <col min="6896" max="6896" width="7.28515625" style="46" customWidth="1"/>
    <col min="6897" max="6897" width="11" style="46" customWidth="1"/>
    <col min="6898" max="6898" width="1" style="46" customWidth="1"/>
    <col min="6899" max="6899" width="7" style="46" customWidth="1"/>
    <col min="6900" max="6900" width="11" style="46" customWidth="1"/>
    <col min="6901" max="7134" width="11.7109375" style="46"/>
    <col min="7135" max="7135" width="12.28515625" style="46" customWidth="1"/>
    <col min="7136" max="7136" width="25.7109375" style="46" customWidth="1"/>
    <col min="7137" max="7147" width="0" style="46" hidden="1" customWidth="1"/>
    <col min="7148" max="7148" width="1" style="46" customWidth="1"/>
    <col min="7149" max="7149" width="7.28515625" style="46" customWidth="1"/>
    <col min="7150" max="7150" width="11" style="46" customWidth="1"/>
    <col min="7151" max="7151" width="1.28515625" style="46" customWidth="1"/>
    <col min="7152" max="7152" width="7.28515625" style="46" customWidth="1"/>
    <col min="7153" max="7153" width="11" style="46" customWidth="1"/>
    <col min="7154" max="7154" width="1" style="46" customWidth="1"/>
    <col min="7155" max="7155" width="7" style="46" customWidth="1"/>
    <col min="7156" max="7156" width="11" style="46" customWidth="1"/>
    <col min="7157" max="7390" width="11.7109375" style="46"/>
    <col min="7391" max="7391" width="12.28515625" style="46" customWidth="1"/>
    <col min="7392" max="7392" width="25.7109375" style="46" customWidth="1"/>
    <col min="7393" max="7403" width="0" style="46" hidden="1" customWidth="1"/>
    <col min="7404" max="7404" width="1" style="46" customWidth="1"/>
    <col min="7405" max="7405" width="7.28515625" style="46" customWidth="1"/>
    <col min="7406" max="7406" width="11" style="46" customWidth="1"/>
    <col min="7407" max="7407" width="1.28515625" style="46" customWidth="1"/>
    <col min="7408" max="7408" width="7.28515625" style="46" customWidth="1"/>
    <col min="7409" max="7409" width="11" style="46" customWidth="1"/>
    <col min="7410" max="7410" width="1" style="46" customWidth="1"/>
    <col min="7411" max="7411" width="7" style="46" customWidth="1"/>
    <col min="7412" max="7412" width="11" style="46" customWidth="1"/>
    <col min="7413" max="7646" width="11.7109375" style="46"/>
    <col min="7647" max="7647" width="12.28515625" style="46" customWidth="1"/>
    <col min="7648" max="7648" width="25.7109375" style="46" customWidth="1"/>
    <col min="7649" max="7659" width="0" style="46" hidden="1" customWidth="1"/>
    <col min="7660" max="7660" width="1" style="46" customWidth="1"/>
    <col min="7661" max="7661" width="7.28515625" style="46" customWidth="1"/>
    <col min="7662" max="7662" width="11" style="46" customWidth="1"/>
    <col min="7663" max="7663" width="1.28515625" style="46" customWidth="1"/>
    <col min="7664" max="7664" width="7.28515625" style="46" customWidth="1"/>
    <col min="7665" max="7665" width="11" style="46" customWidth="1"/>
    <col min="7666" max="7666" width="1" style="46" customWidth="1"/>
    <col min="7667" max="7667" width="7" style="46" customWidth="1"/>
    <col min="7668" max="7668" width="11" style="46" customWidth="1"/>
    <col min="7669" max="7902" width="11.7109375" style="46"/>
    <col min="7903" max="7903" width="12.28515625" style="46" customWidth="1"/>
    <col min="7904" max="7904" width="25.7109375" style="46" customWidth="1"/>
    <col min="7905" max="7915" width="0" style="46" hidden="1" customWidth="1"/>
    <col min="7916" max="7916" width="1" style="46" customWidth="1"/>
    <col min="7917" max="7917" width="7.28515625" style="46" customWidth="1"/>
    <col min="7918" max="7918" width="11" style="46" customWidth="1"/>
    <col min="7919" max="7919" width="1.28515625" style="46" customWidth="1"/>
    <col min="7920" max="7920" width="7.28515625" style="46" customWidth="1"/>
    <col min="7921" max="7921" width="11" style="46" customWidth="1"/>
    <col min="7922" max="7922" width="1" style="46" customWidth="1"/>
    <col min="7923" max="7923" width="7" style="46" customWidth="1"/>
    <col min="7924" max="7924" width="11" style="46" customWidth="1"/>
    <col min="7925" max="8158" width="11.7109375" style="46"/>
    <col min="8159" max="8159" width="12.28515625" style="46" customWidth="1"/>
    <col min="8160" max="8160" width="25.7109375" style="46" customWidth="1"/>
    <col min="8161" max="8171" width="0" style="46" hidden="1" customWidth="1"/>
    <col min="8172" max="8172" width="1" style="46" customWidth="1"/>
    <col min="8173" max="8173" width="7.28515625" style="46" customWidth="1"/>
    <col min="8174" max="8174" width="11" style="46" customWidth="1"/>
    <col min="8175" max="8175" width="1.28515625" style="46" customWidth="1"/>
    <col min="8176" max="8176" width="7.28515625" style="46" customWidth="1"/>
    <col min="8177" max="8177" width="11" style="46" customWidth="1"/>
    <col min="8178" max="8178" width="1" style="46" customWidth="1"/>
    <col min="8179" max="8179" width="7" style="46" customWidth="1"/>
    <col min="8180" max="8180" width="11" style="46" customWidth="1"/>
    <col min="8181" max="8414" width="11.7109375" style="46"/>
    <col min="8415" max="8415" width="12.28515625" style="46" customWidth="1"/>
    <col min="8416" max="8416" width="25.7109375" style="46" customWidth="1"/>
    <col min="8417" max="8427" width="0" style="46" hidden="1" customWidth="1"/>
    <col min="8428" max="8428" width="1" style="46" customWidth="1"/>
    <col min="8429" max="8429" width="7.28515625" style="46" customWidth="1"/>
    <col min="8430" max="8430" width="11" style="46" customWidth="1"/>
    <col min="8431" max="8431" width="1.28515625" style="46" customWidth="1"/>
    <col min="8432" max="8432" width="7.28515625" style="46" customWidth="1"/>
    <col min="8433" max="8433" width="11" style="46" customWidth="1"/>
    <col min="8434" max="8434" width="1" style="46" customWidth="1"/>
    <col min="8435" max="8435" width="7" style="46" customWidth="1"/>
    <col min="8436" max="8436" width="11" style="46" customWidth="1"/>
    <col min="8437" max="8670" width="11.7109375" style="46"/>
    <col min="8671" max="8671" width="12.28515625" style="46" customWidth="1"/>
    <col min="8672" max="8672" width="25.7109375" style="46" customWidth="1"/>
    <col min="8673" max="8683" width="0" style="46" hidden="1" customWidth="1"/>
    <col min="8684" max="8684" width="1" style="46" customWidth="1"/>
    <col min="8685" max="8685" width="7.28515625" style="46" customWidth="1"/>
    <col min="8686" max="8686" width="11" style="46" customWidth="1"/>
    <col min="8687" max="8687" width="1.28515625" style="46" customWidth="1"/>
    <col min="8688" max="8688" width="7.28515625" style="46" customWidth="1"/>
    <col min="8689" max="8689" width="11" style="46" customWidth="1"/>
    <col min="8690" max="8690" width="1" style="46" customWidth="1"/>
    <col min="8691" max="8691" width="7" style="46" customWidth="1"/>
    <col min="8692" max="8692" width="11" style="46" customWidth="1"/>
    <col min="8693" max="8926" width="11.7109375" style="46"/>
    <col min="8927" max="8927" width="12.28515625" style="46" customWidth="1"/>
    <col min="8928" max="8928" width="25.7109375" style="46" customWidth="1"/>
    <col min="8929" max="8939" width="0" style="46" hidden="1" customWidth="1"/>
    <col min="8940" max="8940" width="1" style="46" customWidth="1"/>
    <col min="8941" max="8941" width="7.28515625" style="46" customWidth="1"/>
    <col min="8942" max="8942" width="11" style="46" customWidth="1"/>
    <col min="8943" max="8943" width="1.28515625" style="46" customWidth="1"/>
    <col min="8944" max="8944" width="7.28515625" style="46" customWidth="1"/>
    <col min="8945" max="8945" width="11" style="46" customWidth="1"/>
    <col min="8946" max="8946" width="1" style="46" customWidth="1"/>
    <col min="8947" max="8947" width="7" style="46" customWidth="1"/>
    <col min="8948" max="8948" width="11" style="46" customWidth="1"/>
    <col min="8949" max="9182" width="11.7109375" style="46"/>
    <col min="9183" max="9183" width="12.28515625" style="46" customWidth="1"/>
    <col min="9184" max="9184" width="25.7109375" style="46" customWidth="1"/>
    <col min="9185" max="9195" width="0" style="46" hidden="1" customWidth="1"/>
    <col min="9196" max="9196" width="1" style="46" customWidth="1"/>
    <col min="9197" max="9197" width="7.28515625" style="46" customWidth="1"/>
    <col min="9198" max="9198" width="11" style="46" customWidth="1"/>
    <col min="9199" max="9199" width="1.28515625" style="46" customWidth="1"/>
    <col min="9200" max="9200" width="7.28515625" style="46" customWidth="1"/>
    <col min="9201" max="9201" width="11" style="46" customWidth="1"/>
    <col min="9202" max="9202" width="1" style="46" customWidth="1"/>
    <col min="9203" max="9203" width="7" style="46" customWidth="1"/>
    <col min="9204" max="9204" width="11" style="46" customWidth="1"/>
    <col min="9205" max="9438" width="11.7109375" style="46"/>
    <col min="9439" max="9439" width="12.28515625" style="46" customWidth="1"/>
    <col min="9440" max="9440" width="25.7109375" style="46" customWidth="1"/>
    <col min="9441" max="9451" width="0" style="46" hidden="1" customWidth="1"/>
    <col min="9452" max="9452" width="1" style="46" customWidth="1"/>
    <col min="9453" max="9453" width="7.28515625" style="46" customWidth="1"/>
    <col min="9454" max="9454" width="11" style="46" customWidth="1"/>
    <col min="9455" max="9455" width="1.28515625" style="46" customWidth="1"/>
    <col min="9456" max="9456" width="7.28515625" style="46" customWidth="1"/>
    <col min="9457" max="9457" width="11" style="46" customWidth="1"/>
    <col min="9458" max="9458" width="1" style="46" customWidth="1"/>
    <col min="9459" max="9459" width="7" style="46" customWidth="1"/>
    <col min="9460" max="9460" width="11" style="46" customWidth="1"/>
    <col min="9461" max="9694" width="11.7109375" style="46"/>
    <col min="9695" max="9695" width="12.28515625" style="46" customWidth="1"/>
    <col min="9696" max="9696" width="25.7109375" style="46" customWidth="1"/>
    <col min="9697" max="9707" width="0" style="46" hidden="1" customWidth="1"/>
    <col min="9708" max="9708" width="1" style="46" customWidth="1"/>
    <col min="9709" max="9709" width="7.28515625" style="46" customWidth="1"/>
    <col min="9710" max="9710" width="11" style="46" customWidth="1"/>
    <col min="9711" max="9711" width="1.28515625" style="46" customWidth="1"/>
    <col min="9712" max="9712" width="7.28515625" style="46" customWidth="1"/>
    <col min="9713" max="9713" width="11" style="46" customWidth="1"/>
    <col min="9714" max="9714" width="1" style="46" customWidth="1"/>
    <col min="9715" max="9715" width="7" style="46" customWidth="1"/>
    <col min="9716" max="9716" width="11" style="46" customWidth="1"/>
    <col min="9717" max="9950" width="11.7109375" style="46"/>
    <col min="9951" max="9951" width="12.28515625" style="46" customWidth="1"/>
    <col min="9952" max="9952" width="25.7109375" style="46" customWidth="1"/>
    <col min="9953" max="9963" width="0" style="46" hidden="1" customWidth="1"/>
    <col min="9964" max="9964" width="1" style="46" customWidth="1"/>
    <col min="9965" max="9965" width="7.28515625" style="46" customWidth="1"/>
    <col min="9966" max="9966" width="11" style="46" customWidth="1"/>
    <col min="9967" max="9967" width="1.28515625" style="46" customWidth="1"/>
    <col min="9968" max="9968" width="7.28515625" style="46" customWidth="1"/>
    <col min="9969" max="9969" width="11" style="46" customWidth="1"/>
    <col min="9970" max="9970" width="1" style="46" customWidth="1"/>
    <col min="9971" max="9971" width="7" style="46" customWidth="1"/>
    <col min="9972" max="9972" width="11" style="46" customWidth="1"/>
    <col min="9973" max="10206" width="11.7109375" style="46"/>
    <col min="10207" max="10207" width="12.28515625" style="46" customWidth="1"/>
    <col min="10208" max="10208" width="25.7109375" style="46" customWidth="1"/>
    <col min="10209" max="10219" width="0" style="46" hidden="1" customWidth="1"/>
    <col min="10220" max="10220" width="1" style="46" customWidth="1"/>
    <col min="10221" max="10221" width="7.28515625" style="46" customWidth="1"/>
    <col min="10222" max="10222" width="11" style="46" customWidth="1"/>
    <col min="10223" max="10223" width="1.28515625" style="46" customWidth="1"/>
    <col min="10224" max="10224" width="7.28515625" style="46" customWidth="1"/>
    <col min="10225" max="10225" width="11" style="46" customWidth="1"/>
    <col min="10226" max="10226" width="1" style="46" customWidth="1"/>
    <col min="10227" max="10227" width="7" style="46" customWidth="1"/>
    <col min="10228" max="10228" width="11" style="46" customWidth="1"/>
    <col min="10229" max="10462" width="11.7109375" style="46"/>
    <col min="10463" max="10463" width="12.28515625" style="46" customWidth="1"/>
    <col min="10464" max="10464" width="25.7109375" style="46" customWidth="1"/>
    <col min="10465" max="10475" width="0" style="46" hidden="1" customWidth="1"/>
    <col min="10476" max="10476" width="1" style="46" customWidth="1"/>
    <col min="10477" max="10477" width="7.28515625" style="46" customWidth="1"/>
    <col min="10478" max="10478" width="11" style="46" customWidth="1"/>
    <col min="10479" max="10479" width="1.28515625" style="46" customWidth="1"/>
    <col min="10480" max="10480" width="7.28515625" style="46" customWidth="1"/>
    <col min="10481" max="10481" width="11" style="46" customWidth="1"/>
    <col min="10482" max="10482" width="1" style="46" customWidth="1"/>
    <col min="10483" max="10483" width="7" style="46" customWidth="1"/>
    <col min="10484" max="10484" width="11" style="46" customWidth="1"/>
    <col min="10485" max="10718" width="11.7109375" style="46"/>
    <col min="10719" max="10719" width="12.28515625" style="46" customWidth="1"/>
    <col min="10720" max="10720" width="25.7109375" style="46" customWidth="1"/>
    <col min="10721" max="10731" width="0" style="46" hidden="1" customWidth="1"/>
    <col min="10732" max="10732" width="1" style="46" customWidth="1"/>
    <col min="10733" max="10733" width="7.28515625" style="46" customWidth="1"/>
    <col min="10734" max="10734" width="11" style="46" customWidth="1"/>
    <col min="10735" max="10735" width="1.28515625" style="46" customWidth="1"/>
    <col min="10736" max="10736" width="7.28515625" style="46" customWidth="1"/>
    <col min="10737" max="10737" width="11" style="46" customWidth="1"/>
    <col min="10738" max="10738" width="1" style="46" customWidth="1"/>
    <col min="10739" max="10739" width="7" style="46" customWidth="1"/>
    <col min="10740" max="10740" width="11" style="46" customWidth="1"/>
    <col min="10741" max="10974" width="11.7109375" style="46"/>
    <col min="10975" max="10975" width="12.28515625" style="46" customWidth="1"/>
    <col min="10976" max="10976" width="25.7109375" style="46" customWidth="1"/>
    <col min="10977" max="10987" width="0" style="46" hidden="1" customWidth="1"/>
    <col min="10988" max="10988" width="1" style="46" customWidth="1"/>
    <col min="10989" max="10989" width="7.28515625" style="46" customWidth="1"/>
    <col min="10990" max="10990" width="11" style="46" customWidth="1"/>
    <col min="10991" max="10991" width="1.28515625" style="46" customWidth="1"/>
    <col min="10992" max="10992" width="7.28515625" style="46" customWidth="1"/>
    <col min="10993" max="10993" width="11" style="46" customWidth="1"/>
    <col min="10994" max="10994" width="1" style="46" customWidth="1"/>
    <col min="10995" max="10995" width="7" style="46" customWidth="1"/>
    <col min="10996" max="10996" width="11" style="46" customWidth="1"/>
    <col min="10997" max="11230" width="11.7109375" style="46"/>
    <col min="11231" max="11231" width="12.28515625" style="46" customWidth="1"/>
    <col min="11232" max="11232" width="25.7109375" style="46" customWidth="1"/>
    <col min="11233" max="11243" width="0" style="46" hidden="1" customWidth="1"/>
    <col min="11244" max="11244" width="1" style="46" customWidth="1"/>
    <col min="11245" max="11245" width="7.28515625" style="46" customWidth="1"/>
    <col min="11246" max="11246" width="11" style="46" customWidth="1"/>
    <col min="11247" max="11247" width="1.28515625" style="46" customWidth="1"/>
    <col min="11248" max="11248" width="7.28515625" style="46" customWidth="1"/>
    <col min="11249" max="11249" width="11" style="46" customWidth="1"/>
    <col min="11250" max="11250" width="1" style="46" customWidth="1"/>
    <col min="11251" max="11251" width="7" style="46" customWidth="1"/>
    <col min="11252" max="11252" width="11" style="46" customWidth="1"/>
    <col min="11253" max="11486" width="11.7109375" style="46"/>
    <col min="11487" max="11487" width="12.28515625" style="46" customWidth="1"/>
    <col min="11488" max="11488" width="25.7109375" style="46" customWidth="1"/>
    <col min="11489" max="11499" width="0" style="46" hidden="1" customWidth="1"/>
    <col min="11500" max="11500" width="1" style="46" customWidth="1"/>
    <col min="11501" max="11501" width="7.28515625" style="46" customWidth="1"/>
    <col min="11502" max="11502" width="11" style="46" customWidth="1"/>
    <col min="11503" max="11503" width="1.28515625" style="46" customWidth="1"/>
    <col min="11504" max="11504" width="7.28515625" style="46" customWidth="1"/>
    <col min="11505" max="11505" width="11" style="46" customWidth="1"/>
    <col min="11506" max="11506" width="1" style="46" customWidth="1"/>
    <col min="11507" max="11507" width="7" style="46" customWidth="1"/>
    <col min="11508" max="11508" width="11" style="46" customWidth="1"/>
    <col min="11509" max="11742" width="11.7109375" style="46"/>
    <col min="11743" max="11743" width="12.28515625" style="46" customWidth="1"/>
    <col min="11744" max="11744" width="25.7109375" style="46" customWidth="1"/>
    <col min="11745" max="11755" width="0" style="46" hidden="1" customWidth="1"/>
    <col min="11756" max="11756" width="1" style="46" customWidth="1"/>
    <col min="11757" max="11757" width="7.28515625" style="46" customWidth="1"/>
    <col min="11758" max="11758" width="11" style="46" customWidth="1"/>
    <col min="11759" max="11759" width="1.28515625" style="46" customWidth="1"/>
    <col min="11760" max="11760" width="7.28515625" style="46" customWidth="1"/>
    <col min="11761" max="11761" width="11" style="46" customWidth="1"/>
    <col min="11762" max="11762" width="1" style="46" customWidth="1"/>
    <col min="11763" max="11763" width="7" style="46" customWidth="1"/>
    <col min="11764" max="11764" width="11" style="46" customWidth="1"/>
    <col min="11765" max="11998" width="11.7109375" style="46"/>
    <col min="11999" max="11999" width="12.28515625" style="46" customWidth="1"/>
    <col min="12000" max="12000" width="25.7109375" style="46" customWidth="1"/>
    <col min="12001" max="12011" width="0" style="46" hidden="1" customWidth="1"/>
    <col min="12012" max="12012" width="1" style="46" customWidth="1"/>
    <col min="12013" max="12013" width="7.28515625" style="46" customWidth="1"/>
    <col min="12014" max="12014" width="11" style="46" customWidth="1"/>
    <col min="12015" max="12015" width="1.28515625" style="46" customWidth="1"/>
    <col min="12016" max="12016" width="7.28515625" style="46" customWidth="1"/>
    <col min="12017" max="12017" width="11" style="46" customWidth="1"/>
    <col min="12018" max="12018" width="1" style="46" customWidth="1"/>
    <col min="12019" max="12019" width="7" style="46" customWidth="1"/>
    <col min="12020" max="12020" width="11" style="46" customWidth="1"/>
    <col min="12021" max="12254" width="11.7109375" style="46"/>
    <col min="12255" max="12255" width="12.28515625" style="46" customWidth="1"/>
    <col min="12256" max="12256" width="25.7109375" style="46" customWidth="1"/>
    <col min="12257" max="12267" width="0" style="46" hidden="1" customWidth="1"/>
    <col min="12268" max="12268" width="1" style="46" customWidth="1"/>
    <col min="12269" max="12269" width="7.28515625" style="46" customWidth="1"/>
    <col min="12270" max="12270" width="11" style="46" customWidth="1"/>
    <col min="12271" max="12271" width="1.28515625" style="46" customWidth="1"/>
    <col min="12272" max="12272" width="7.28515625" style="46" customWidth="1"/>
    <col min="12273" max="12273" width="11" style="46" customWidth="1"/>
    <col min="12274" max="12274" width="1" style="46" customWidth="1"/>
    <col min="12275" max="12275" width="7" style="46" customWidth="1"/>
    <col min="12276" max="12276" width="11" style="46" customWidth="1"/>
    <col min="12277" max="12510" width="11.7109375" style="46"/>
    <col min="12511" max="12511" width="12.28515625" style="46" customWidth="1"/>
    <col min="12512" max="12512" width="25.7109375" style="46" customWidth="1"/>
    <col min="12513" max="12523" width="0" style="46" hidden="1" customWidth="1"/>
    <col min="12524" max="12524" width="1" style="46" customWidth="1"/>
    <col min="12525" max="12525" width="7.28515625" style="46" customWidth="1"/>
    <col min="12526" max="12526" width="11" style="46" customWidth="1"/>
    <col min="12527" max="12527" width="1.28515625" style="46" customWidth="1"/>
    <col min="12528" max="12528" width="7.28515625" style="46" customWidth="1"/>
    <col min="12529" max="12529" width="11" style="46" customWidth="1"/>
    <col min="12530" max="12530" width="1" style="46" customWidth="1"/>
    <col min="12531" max="12531" width="7" style="46" customWidth="1"/>
    <col min="12532" max="12532" width="11" style="46" customWidth="1"/>
    <col min="12533" max="12766" width="11.7109375" style="46"/>
    <col min="12767" max="12767" width="12.28515625" style="46" customWidth="1"/>
    <col min="12768" max="12768" width="25.7109375" style="46" customWidth="1"/>
    <col min="12769" max="12779" width="0" style="46" hidden="1" customWidth="1"/>
    <col min="12780" max="12780" width="1" style="46" customWidth="1"/>
    <col min="12781" max="12781" width="7.28515625" style="46" customWidth="1"/>
    <col min="12782" max="12782" width="11" style="46" customWidth="1"/>
    <col min="12783" max="12783" width="1.28515625" style="46" customWidth="1"/>
    <col min="12784" max="12784" width="7.28515625" style="46" customWidth="1"/>
    <col min="12785" max="12785" width="11" style="46" customWidth="1"/>
    <col min="12786" max="12786" width="1" style="46" customWidth="1"/>
    <col min="12787" max="12787" width="7" style="46" customWidth="1"/>
    <col min="12788" max="12788" width="11" style="46" customWidth="1"/>
    <col min="12789" max="13022" width="11.7109375" style="46"/>
    <col min="13023" max="13023" width="12.28515625" style="46" customWidth="1"/>
    <col min="13024" max="13024" width="25.7109375" style="46" customWidth="1"/>
    <col min="13025" max="13035" width="0" style="46" hidden="1" customWidth="1"/>
    <col min="13036" max="13036" width="1" style="46" customWidth="1"/>
    <col min="13037" max="13037" width="7.28515625" style="46" customWidth="1"/>
    <col min="13038" max="13038" width="11" style="46" customWidth="1"/>
    <col min="13039" max="13039" width="1.28515625" style="46" customWidth="1"/>
    <col min="13040" max="13040" width="7.28515625" style="46" customWidth="1"/>
    <col min="13041" max="13041" width="11" style="46" customWidth="1"/>
    <col min="13042" max="13042" width="1" style="46" customWidth="1"/>
    <col min="13043" max="13043" width="7" style="46" customWidth="1"/>
    <col min="13044" max="13044" width="11" style="46" customWidth="1"/>
    <col min="13045" max="13278" width="11.7109375" style="46"/>
    <col min="13279" max="13279" width="12.28515625" style="46" customWidth="1"/>
    <col min="13280" max="13280" width="25.7109375" style="46" customWidth="1"/>
    <col min="13281" max="13291" width="0" style="46" hidden="1" customWidth="1"/>
    <col min="13292" max="13292" width="1" style="46" customWidth="1"/>
    <col min="13293" max="13293" width="7.28515625" style="46" customWidth="1"/>
    <col min="13294" max="13294" width="11" style="46" customWidth="1"/>
    <col min="13295" max="13295" width="1.28515625" style="46" customWidth="1"/>
    <col min="13296" max="13296" width="7.28515625" style="46" customWidth="1"/>
    <col min="13297" max="13297" width="11" style="46" customWidth="1"/>
    <col min="13298" max="13298" width="1" style="46" customWidth="1"/>
    <col min="13299" max="13299" width="7" style="46" customWidth="1"/>
    <col min="13300" max="13300" width="11" style="46" customWidth="1"/>
    <col min="13301" max="13534" width="11.7109375" style="46"/>
    <col min="13535" max="13535" width="12.28515625" style="46" customWidth="1"/>
    <col min="13536" max="13536" width="25.7109375" style="46" customWidth="1"/>
    <col min="13537" max="13547" width="0" style="46" hidden="1" customWidth="1"/>
    <col min="13548" max="13548" width="1" style="46" customWidth="1"/>
    <col min="13549" max="13549" width="7.28515625" style="46" customWidth="1"/>
    <col min="13550" max="13550" width="11" style="46" customWidth="1"/>
    <col min="13551" max="13551" width="1.28515625" style="46" customWidth="1"/>
    <col min="13552" max="13552" width="7.28515625" style="46" customWidth="1"/>
    <col min="13553" max="13553" width="11" style="46" customWidth="1"/>
    <col min="13554" max="13554" width="1" style="46" customWidth="1"/>
    <col min="13555" max="13555" width="7" style="46" customWidth="1"/>
    <col min="13556" max="13556" width="11" style="46" customWidth="1"/>
    <col min="13557" max="13790" width="11.7109375" style="46"/>
    <col min="13791" max="13791" width="12.28515625" style="46" customWidth="1"/>
    <col min="13792" max="13792" width="25.7109375" style="46" customWidth="1"/>
    <col min="13793" max="13803" width="0" style="46" hidden="1" customWidth="1"/>
    <col min="13804" max="13804" width="1" style="46" customWidth="1"/>
    <col min="13805" max="13805" width="7.28515625" style="46" customWidth="1"/>
    <col min="13806" max="13806" width="11" style="46" customWidth="1"/>
    <col min="13807" max="13807" width="1.28515625" style="46" customWidth="1"/>
    <col min="13808" max="13808" width="7.28515625" style="46" customWidth="1"/>
    <col min="13809" max="13809" width="11" style="46" customWidth="1"/>
    <col min="13810" max="13810" width="1" style="46" customWidth="1"/>
    <col min="13811" max="13811" width="7" style="46" customWidth="1"/>
    <col min="13812" max="13812" width="11" style="46" customWidth="1"/>
    <col min="13813" max="14046" width="11.7109375" style="46"/>
    <col min="14047" max="14047" width="12.28515625" style="46" customWidth="1"/>
    <col min="14048" max="14048" width="25.7109375" style="46" customWidth="1"/>
    <col min="14049" max="14059" width="0" style="46" hidden="1" customWidth="1"/>
    <col min="14060" max="14060" width="1" style="46" customWidth="1"/>
    <col min="14061" max="14061" width="7.28515625" style="46" customWidth="1"/>
    <col min="14062" max="14062" width="11" style="46" customWidth="1"/>
    <col min="14063" max="14063" width="1.28515625" style="46" customWidth="1"/>
    <col min="14064" max="14064" width="7.28515625" style="46" customWidth="1"/>
    <col min="14065" max="14065" width="11" style="46" customWidth="1"/>
    <col min="14066" max="14066" width="1" style="46" customWidth="1"/>
    <col min="14067" max="14067" width="7" style="46" customWidth="1"/>
    <col min="14068" max="14068" width="11" style="46" customWidth="1"/>
    <col min="14069" max="14302" width="11.7109375" style="46"/>
    <col min="14303" max="14303" width="12.28515625" style="46" customWidth="1"/>
    <col min="14304" max="14304" width="25.7109375" style="46" customWidth="1"/>
    <col min="14305" max="14315" width="0" style="46" hidden="1" customWidth="1"/>
    <col min="14316" max="14316" width="1" style="46" customWidth="1"/>
    <col min="14317" max="14317" width="7.28515625" style="46" customWidth="1"/>
    <col min="14318" max="14318" width="11" style="46" customWidth="1"/>
    <col min="14319" max="14319" width="1.28515625" style="46" customWidth="1"/>
    <col min="14320" max="14320" width="7.28515625" style="46" customWidth="1"/>
    <col min="14321" max="14321" width="11" style="46" customWidth="1"/>
    <col min="14322" max="14322" width="1" style="46" customWidth="1"/>
    <col min="14323" max="14323" width="7" style="46" customWidth="1"/>
    <col min="14324" max="14324" width="11" style="46" customWidth="1"/>
    <col min="14325" max="14558" width="11.7109375" style="46"/>
    <col min="14559" max="14559" width="12.28515625" style="46" customWidth="1"/>
    <col min="14560" max="14560" width="25.7109375" style="46" customWidth="1"/>
    <col min="14561" max="14571" width="0" style="46" hidden="1" customWidth="1"/>
    <col min="14572" max="14572" width="1" style="46" customWidth="1"/>
    <col min="14573" max="14573" width="7.28515625" style="46" customWidth="1"/>
    <col min="14574" max="14574" width="11" style="46" customWidth="1"/>
    <col min="14575" max="14575" width="1.28515625" style="46" customWidth="1"/>
    <col min="14576" max="14576" width="7.28515625" style="46" customWidth="1"/>
    <col min="14577" max="14577" width="11" style="46" customWidth="1"/>
    <col min="14578" max="14578" width="1" style="46" customWidth="1"/>
    <col min="14579" max="14579" width="7" style="46" customWidth="1"/>
    <col min="14580" max="14580" width="11" style="46" customWidth="1"/>
    <col min="14581" max="14814" width="11.7109375" style="46"/>
    <col min="14815" max="14815" width="12.28515625" style="46" customWidth="1"/>
    <col min="14816" max="14816" width="25.7109375" style="46" customWidth="1"/>
    <col min="14817" max="14827" width="0" style="46" hidden="1" customWidth="1"/>
    <col min="14828" max="14828" width="1" style="46" customWidth="1"/>
    <col min="14829" max="14829" width="7.28515625" style="46" customWidth="1"/>
    <col min="14830" max="14830" width="11" style="46" customWidth="1"/>
    <col min="14831" max="14831" width="1.28515625" style="46" customWidth="1"/>
    <col min="14832" max="14832" width="7.28515625" style="46" customWidth="1"/>
    <col min="14833" max="14833" width="11" style="46" customWidth="1"/>
    <col min="14834" max="14834" width="1" style="46" customWidth="1"/>
    <col min="14835" max="14835" width="7" style="46" customWidth="1"/>
    <col min="14836" max="14836" width="11" style="46" customWidth="1"/>
    <col min="14837" max="15070" width="11.7109375" style="46"/>
    <col min="15071" max="15071" width="12.28515625" style="46" customWidth="1"/>
    <col min="15072" max="15072" width="25.7109375" style="46" customWidth="1"/>
    <col min="15073" max="15083" width="0" style="46" hidden="1" customWidth="1"/>
    <col min="15084" max="15084" width="1" style="46" customWidth="1"/>
    <col min="15085" max="15085" width="7.28515625" style="46" customWidth="1"/>
    <col min="15086" max="15086" width="11" style="46" customWidth="1"/>
    <col min="15087" max="15087" width="1.28515625" style="46" customWidth="1"/>
    <col min="15088" max="15088" width="7.28515625" style="46" customWidth="1"/>
    <col min="15089" max="15089" width="11" style="46" customWidth="1"/>
    <col min="15090" max="15090" width="1" style="46" customWidth="1"/>
    <col min="15091" max="15091" width="7" style="46" customWidth="1"/>
    <col min="15092" max="15092" width="11" style="46" customWidth="1"/>
    <col min="15093" max="15326" width="11.7109375" style="46"/>
    <col min="15327" max="15327" width="12.28515625" style="46" customWidth="1"/>
    <col min="15328" max="15328" width="25.7109375" style="46" customWidth="1"/>
    <col min="15329" max="15339" width="0" style="46" hidden="1" customWidth="1"/>
    <col min="15340" max="15340" width="1" style="46" customWidth="1"/>
    <col min="15341" max="15341" width="7.28515625" style="46" customWidth="1"/>
    <col min="15342" max="15342" width="11" style="46" customWidth="1"/>
    <col min="15343" max="15343" width="1.28515625" style="46" customWidth="1"/>
    <col min="15344" max="15344" width="7.28515625" style="46" customWidth="1"/>
    <col min="15345" max="15345" width="11" style="46" customWidth="1"/>
    <col min="15346" max="15346" width="1" style="46" customWidth="1"/>
    <col min="15347" max="15347" width="7" style="46" customWidth="1"/>
    <col min="15348" max="15348" width="11" style="46" customWidth="1"/>
    <col min="15349" max="15582" width="11.7109375" style="46"/>
    <col min="15583" max="15583" width="12.28515625" style="46" customWidth="1"/>
    <col min="15584" max="15584" width="25.7109375" style="46" customWidth="1"/>
    <col min="15585" max="15595" width="0" style="46" hidden="1" customWidth="1"/>
    <col min="15596" max="15596" width="1" style="46" customWidth="1"/>
    <col min="15597" max="15597" width="7.28515625" style="46" customWidth="1"/>
    <col min="15598" max="15598" width="11" style="46" customWidth="1"/>
    <col min="15599" max="15599" width="1.28515625" style="46" customWidth="1"/>
    <col min="15600" max="15600" width="7.28515625" style="46" customWidth="1"/>
    <col min="15601" max="15601" width="11" style="46" customWidth="1"/>
    <col min="15602" max="15602" width="1" style="46" customWidth="1"/>
    <col min="15603" max="15603" width="7" style="46" customWidth="1"/>
    <col min="15604" max="15604" width="11" style="46" customWidth="1"/>
    <col min="15605" max="15838" width="11.7109375" style="46"/>
    <col min="15839" max="15839" width="12.28515625" style="46" customWidth="1"/>
    <col min="15840" max="15840" width="25.7109375" style="46" customWidth="1"/>
    <col min="15841" max="15851" width="0" style="46" hidden="1" customWidth="1"/>
    <col min="15852" max="15852" width="1" style="46" customWidth="1"/>
    <col min="15853" max="15853" width="7.28515625" style="46" customWidth="1"/>
    <col min="15854" max="15854" width="11" style="46" customWidth="1"/>
    <col min="15855" max="15855" width="1.28515625" style="46" customWidth="1"/>
    <col min="15856" max="15856" width="7.28515625" style="46" customWidth="1"/>
    <col min="15857" max="15857" width="11" style="46" customWidth="1"/>
    <col min="15858" max="15858" width="1" style="46" customWidth="1"/>
    <col min="15859" max="15859" width="7" style="46" customWidth="1"/>
    <col min="15860" max="15860" width="11" style="46" customWidth="1"/>
    <col min="15861" max="16094" width="11.7109375" style="46"/>
    <col min="16095" max="16095" width="12.28515625" style="46" customWidth="1"/>
    <col min="16096" max="16096" width="25.7109375" style="46" customWidth="1"/>
    <col min="16097" max="16107" width="0" style="46" hidden="1" customWidth="1"/>
    <col min="16108" max="16108" width="1" style="46" customWidth="1"/>
    <col min="16109" max="16109" width="7.28515625" style="46" customWidth="1"/>
    <col min="16110" max="16110" width="11" style="46" customWidth="1"/>
    <col min="16111" max="16111" width="1.28515625" style="46" customWidth="1"/>
    <col min="16112" max="16112" width="7.28515625" style="46" customWidth="1"/>
    <col min="16113" max="16113" width="11" style="46" customWidth="1"/>
    <col min="16114" max="16114" width="1" style="46" customWidth="1"/>
    <col min="16115" max="16115" width="7" style="46" customWidth="1"/>
    <col min="16116" max="16116" width="11" style="46" customWidth="1"/>
    <col min="16117" max="16375" width="11.7109375" style="46"/>
    <col min="16376" max="16384" width="11.28515625" style="46" customWidth="1"/>
  </cols>
  <sheetData>
    <row r="1" spans="1:14" ht="12.75" customHeight="1" x14ac:dyDescent="0.3">
      <c r="A1" s="463" t="s">
        <v>266</v>
      </c>
      <c r="B1" s="463"/>
      <c r="C1" s="463"/>
      <c r="D1" s="463"/>
      <c r="F1" s="447" t="s">
        <v>290</v>
      </c>
      <c r="G1" s="447"/>
      <c r="H1" s="447"/>
      <c r="I1" s="447"/>
      <c r="J1" s="447"/>
      <c r="K1" s="447"/>
      <c r="L1" s="447"/>
      <c r="M1" s="157"/>
      <c r="N1" s="157"/>
    </row>
    <row r="2" spans="1:14" ht="12.75" customHeight="1" x14ac:dyDescent="0.3">
      <c r="A2" s="47"/>
      <c r="B2" s="48"/>
      <c r="C2" s="49"/>
      <c r="D2" s="49"/>
      <c r="F2" s="42"/>
      <c r="G2" s="190"/>
      <c r="H2" s="191"/>
      <c r="I2" s="191"/>
      <c r="J2" s="191"/>
      <c r="K2" s="37"/>
      <c r="L2" s="190"/>
      <c r="M2" s="49"/>
      <c r="N2" s="49"/>
    </row>
    <row r="3" spans="1:14" ht="18" customHeight="1" x14ac:dyDescent="0.3">
      <c r="A3" s="47"/>
      <c r="B3" s="48"/>
      <c r="C3" s="49"/>
      <c r="D3" s="49"/>
      <c r="F3" s="464" t="s">
        <v>28</v>
      </c>
      <c r="G3" s="466">
        <v>2020</v>
      </c>
      <c r="H3" s="467"/>
      <c r="I3" s="467"/>
      <c r="J3" s="414"/>
      <c r="K3" s="467">
        <v>2021</v>
      </c>
      <c r="L3" s="467"/>
      <c r="M3" s="49"/>
      <c r="N3" s="49"/>
    </row>
    <row r="4" spans="1:14" s="52" customFormat="1" ht="35.25" customHeight="1" x14ac:dyDescent="0.25">
      <c r="A4" s="50" t="s">
        <v>28</v>
      </c>
      <c r="B4" s="51" t="s">
        <v>265</v>
      </c>
      <c r="C4" s="51" t="s">
        <v>264</v>
      </c>
      <c r="D4" s="51" t="s">
        <v>263</v>
      </c>
      <c r="F4" s="465"/>
      <c r="G4" s="415" t="s">
        <v>265</v>
      </c>
      <c r="H4" s="416" t="s">
        <v>264</v>
      </c>
      <c r="I4" s="416" t="s">
        <v>263</v>
      </c>
      <c r="J4" s="417"/>
      <c r="K4" s="415" t="s">
        <v>264</v>
      </c>
      <c r="L4" s="416" t="s">
        <v>263</v>
      </c>
      <c r="M4" s="158"/>
      <c r="N4" s="158"/>
    </row>
    <row r="5" spans="1:14" s="52" customFormat="1" ht="3" customHeight="1" x14ac:dyDescent="0.25">
      <c r="A5" s="53"/>
      <c r="B5" s="54"/>
      <c r="C5" s="55"/>
      <c r="D5" s="55"/>
      <c r="F5" s="418"/>
      <c r="G5" s="54"/>
      <c r="H5" s="55"/>
      <c r="I5" s="55"/>
      <c r="J5" s="55"/>
      <c r="K5" s="55"/>
      <c r="L5" s="55"/>
    </row>
    <row r="6" spans="1:14" s="52" customFormat="1" ht="15.95" customHeight="1" x14ac:dyDescent="0.25">
      <c r="A6" s="56" t="s">
        <v>1</v>
      </c>
      <c r="B6" s="57"/>
      <c r="C6" s="58"/>
      <c r="D6" s="58">
        <v>351</v>
      </c>
      <c r="F6" s="278" t="s">
        <v>1</v>
      </c>
      <c r="G6" s="57"/>
      <c r="H6" s="58"/>
      <c r="I6" s="58">
        <v>338</v>
      </c>
      <c r="J6" s="58"/>
      <c r="K6" s="58"/>
      <c r="L6" s="58">
        <v>332</v>
      </c>
    </row>
    <row r="7" spans="1:14" s="52" customFormat="1" ht="15.95" customHeight="1" x14ac:dyDescent="0.25">
      <c r="A7" s="53"/>
      <c r="B7" s="59" t="s">
        <v>259</v>
      </c>
      <c r="C7" s="60">
        <v>189743.5</v>
      </c>
      <c r="D7" s="60">
        <v>66</v>
      </c>
      <c r="E7" s="61"/>
      <c r="F7" s="418"/>
      <c r="G7" s="59" t="s">
        <v>259</v>
      </c>
      <c r="H7" s="60">
        <v>188995.5</v>
      </c>
      <c r="I7" s="60">
        <v>65</v>
      </c>
      <c r="J7" s="60"/>
      <c r="K7" s="60">
        <v>188097</v>
      </c>
      <c r="L7" s="60">
        <v>63</v>
      </c>
    </row>
    <row r="8" spans="1:14" s="52" customFormat="1" ht="15.95" customHeight="1" x14ac:dyDescent="0.25">
      <c r="A8" s="53"/>
      <c r="B8" s="59" t="s">
        <v>257</v>
      </c>
      <c r="C8" s="60">
        <v>9856.84</v>
      </c>
      <c r="D8" s="60">
        <v>121</v>
      </c>
      <c r="E8" s="61"/>
      <c r="F8" s="418"/>
      <c r="G8" s="59" t="s">
        <v>257</v>
      </c>
      <c r="H8" s="60">
        <v>9912.7800000000007</v>
      </c>
      <c r="I8" s="60">
        <v>121</v>
      </c>
      <c r="J8" s="60"/>
      <c r="K8" s="60">
        <v>9967.6299999999992</v>
      </c>
      <c r="L8" s="60">
        <v>120</v>
      </c>
    </row>
    <row r="9" spans="1:14" s="52" customFormat="1" ht="15.95" customHeight="1" x14ac:dyDescent="0.25">
      <c r="A9" s="62"/>
      <c r="B9" s="59" t="s">
        <v>256</v>
      </c>
      <c r="C9" s="60">
        <v>6139.11</v>
      </c>
      <c r="D9" s="60">
        <v>26</v>
      </c>
      <c r="F9" s="280"/>
      <c r="G9" s="59" t="s">
        <v>256</v>
      </c>
      <c r="H9" s="60">
        <v>6022.9400000000005</v>
      </c>
      <c r="I9" s="60">
        <v>23</v>
      </c>
      <c r="J9" s="60"/>
      <c r="K9" s="60">
        <v>5488.94</v>
      </c>
      <c r="L9" s="60">
        <v>24</v>
      </c>
    </row>
    <row r="10" spans="1:14" s="52" customFormat="1" ht="15.95" customHeight="1" x14ac:dyDescent="0.25">
      <c r="A10" s="62"/>
      <c r="B10" s="63" t="s">
        <v>255</v>
      </c>
      <c r="C10" s="60">
        <v>7699.9</v>
      </c>
      <c r="D10" s="60">
        <v>80</v>
      </c>
      <c r="F10" s="280"/>
      <c r="G10" s="63" t="s">
        <v>255</v>
      </c>
      <c r="H10" s="60">
        <v>7722.9</v>
      </c>
      <c r="I10" s="60">
        <v>79</v>
      </c>
      <c r="J10" s="60"/>
      <c r="K10" s="60">
        <v>7512.9</v>
      </c>
      <c r="L10" s="60">
        <v>75</v>
      </c>
    </row>
    <row r="11" spans="1:14" s="52" customFormat="1" ht="15.95" customHeight="1" x14ac:dyDescent="0.25">
      <c r="A11" s="62"/>
      <c r="B11" s="63" t="s">
        <v>254</v>
      </c>
      <c r="C11" s="60">
        <v>340.53999999999996</v>
      </c>
      <c r="D11" s="60">
        <v>49</v>
      </c>
      <c r="F11" s="280"/>
      <c r="G11" s="63" t="s">
        <v>254</v>
      </c>
      <c r="H11" s="60">
        <v>300.53999999999996</v>
      </c>
      <c r="I11" s="60">
        <v>43</v>
      </c>
      <c r="J11" s="60"/>
      <c r="K11" s="60">
        <v>296.53999999999996</v>
      </c>
      <c r="L11" s="60">
        <v>43</v>
      </c>
    </row>
    <row r="12" spans="1:14" s="52" customFormat="1" ht="15.95" customHeight="1" x14ac:dyDescent="0.25">
      <c r="A12" s="64"/>
      <c r="B12" s="65" t="s">
        <v>253</v>
      </c>
      <c r="C12" s="66">
        <v>53</v>
      </c>
      <c r="D12" s="66">
        <v>9</v>
      </c>
      <c r="F12" s="280"/>
      <c r="G12" s="63" t="s">
        <v>253</v>
      </c>
      <c r="H12" s="60">
        <v>38</v>
      </c>
      <c r="I12" s="60">
        <v>7</v>
      </c>
      <c r="J12" s="60"/>
      <c r="K12" s="60">
        <v>38</v>
      </c>
      <c r="L12" s="60">
        <v>7</v>
      </c>
    </row>
    <row r="13" spans="1:14" s="52" customFormat="1" ht="15.95" customHeight="1" x14ac:dyDescent="0.25">
      <c r="A13" s="67" t="s">
        <v>5</v>
      </c>
      <c r="B13" s="68" t="s">
        <v>257</v>
      </c>
      <c r="C13" s="69">
        <v>267</v>
      </c>
      <c r="D13" s="69">
        <v>5</v>
      </c>
      <c r="F13" s="419" t="s">
        <v>5</v>
      </c>
      <c r="G13" s="420" t="s">
        <v>257</v>
      </c>
      <c r="H13" s="421">
        <v>267</v>
      </c>
      <c r="I13" s="421">
        <v>5</v>
      </c>
      <c r="J13" s="421"/>
      <c r="K13" s="421">
        <v>267</v>
      </c>
      <c r="L13" s="421">
        <v>5</v>
      </c>
    </row>
    <row r="14" spans="1:14" s="52" customFormat="1" ht="15.95" customHeight="1" x14ac:dyDescent="0.25">
      <c r="A14" s="70" t="s">
        <v>9</v>
      </c>
      <c r="B14" s="71" t="s">
        <v>259</v>
      </c>
      <c r="C14" s="72">
        <v>42153</v>
      </c>
      <c r="D14" s="73">
        <v>8</v>
      </c>
      <c r="F14" s="279" t="s">
        <v>9</v>
      </c>
      <c r="G14" s="71" t="s">
        <v>259</v>
      </c>
      <c r="H14" s="74">
        <v>41405</v>
      </c>
      <c r="I14" s="75">
        <v>7</v>
      </c>
      <c r="J14" s="75"/>
      <c r="K14" s="74">
        <v>36485</v>
      </c>
      <c r="L14" s="75">
        <v>6</v>
      </c>
    </row>
    <row r="15" spans="1:14" s="52" customFormat="1" ht="15.95" customHeight="1" x14ac:dyDescent="0.25">
      <c r="A15" s="62"/>
      <c r="B15" s="71" t="s">
        <v>257</v>
      </c>
      <c r="C15" s="74">
        <v>4596.28</v>
      </c>
      <c r="D15" s="75">
        <v>55</v>
      </c>
      <c r="F15" s="280"/>
      <c r="G15" s="71" t="s">
        <v>257</v>
      </c>
      <c r="H15" s="74">
        <v>4596.2799999999988</v>
      </c>
      <c r="I15" s="75">
        <v>55</v>
      </c>
      <c r="J15" s="75"/>
      <c r="K15" s="74">
        <v>4654.5599999999995</v>
      </c>
      <c r="L15" s="75">
        <v>53</v>
      </c>
    </row>
    <row r="16" spans="1:14" s="52" customFormat="1" ht="15.95" customHeight="1" x14ac:dyDescent="0.25">
      <c r="A16" s="76"/>
      <c r="B16" s="71" t="s">
        <v>256</v>
      </c>
      <c r="C16" s="74">
        <v>707</v>
      </c>
      <c r="D16" s="75">
        <v>3</v>
      </c>
      <c r="F16" s="279"/>
      <c r="G16" s="71" t="s">
        <v>256</v>
      </c>
      <c r="H16" s="74">
        <v>707</v>
      </c>
      <c r="I16" s="75">
        <v>3</v>
      </c>
      <c r="J16" s="75"/>
      <c r="K16" s="74">
        <v>707</v>
      </c>
      <c r="L16" s="75">
        <v>3</v>
      </c>
    </row>
    <row r="17" spans="1:12" s="52" customFormat="1" ht="15.95" customHeight="1" x14ac:dyDescent="0.25">
      <c r="A17" s="62"/>
      <c r="B17" s="71" t="s">
        <v>255</v>
      </c>
      <c r="C17" s="74">
        <v>548</v>
      </c>
      <c r="D17" s="75">
        <v>8</v>
      </c>
      <c r="F17" s="280"/>
      <c r="G17" s="71" t="s">
        <v>255</v>
      </c>
      <c r="H17" s="74">
        <v>548</v>
      </c>
      <c r="I17" s="75">
        <v>8</v>
      </c>
      <c r="J17" s="75"/>
      <c r="K17" s="74">
        <v>400</v>
      </c>
      <c r="L17" s="75">
        <v>5</v>
      </c>
    </row>
    <row r="18" spans="1:12" s="52" customFormat="1" ht="15.95" customHeight="1" x14ac:dyDescent="0.25">
      <c r="A18" s="62"/>
      <c r="B18" s="71" t="s">
        <v>254</v>
      </c>
      <c r="C18" s="75">
        <v>127.6</v>
      </c>
      <c r="D18" s="75">
        <v>17</v>
      </c>
      <c r="F18" s="280"/>
      <c r="G18" s="71" t="s">
        <v>254</v>
      </c>
      <c r="H18" s="75">
        <v>127.6</v>
      </c>
      <c r="I18" s="75">
        <v>17</v>
      </c>
      <c r="J18" s="75"/>
      <c r="K18" s="75">
        <v>127.6</v>
      </c>
      <c r="L18" s="75">
        <v>17</v>
      </c>
    </row>
    <row r="19" spans="1:12" s="52" customFormat="1" ht="15.95" customHeight="1" x14ac:dyDescent="0.25">
      <c r="A19" s="62"/>
      <c r="B19" s="71" t="s">
        <v>253</v>
      </c>
      <c r="C19" s="75">
        <v>38</v>
      </c>
      <c r="D19" s="75">
        <v>6</v>
      </c>
      <c r="F19" s="280"/>
      <c r="G19" s="71" t="s">
        <v>253</v>
      </c>
      <c r="H19" s="75">
        <v>28</v>
      </c>
      <c r="I19" s="75">
        <v>5</v>
      </c>
      <c r="J19" s="75"/>
      <c r="K19" s="75">
        <v>28</v>
      </c>
      <c r="L19" s="75">
        <v>5</v>
      </c>
    </row>
    <row r="20" spans="1:12" s="52" customFormat="1" ht="15.95" customHeight="1" x14ac:dyDescent="0.25">
      <c r="A20" s="70" t="s">
        <v>262</v>
      </c>
      <c r="B20" s="77" t="s">
        <v>257</v>
      </c>
      <c r="C20" s="73">
        <v>129.6</v>
      </c>
      <c r="D20" s="73">
        <v>2</v>
      </c>
      <c r="F20" s="422" t="s">
        <v>262</v>
      </c>
      <c r="G20" s="423" t="s">
        <v>257</v>
      </c>
      <c r="H20" s="424">
        <v>129.6</v>
      </c>
      <c r="I20" s="424">
        <v>2</v>
      </c>
      <c r="J20" s="424"/>
      <c r="K20" s="424">
        <v>129.6</v>
      </c>
      <c r="L20" s="424">
        <v>2</v>
      </c>
    </row>
    <row r="21" spans="1:12" s="52" customFormat="1" ht="15.95" customHeight="1" x14ac:dyDescent="0.25">
      <c r="A21" s="76" t="s">
        <v>16</v>
      </c>
      <c r="B21" s="71" t="s">
        <v>255</v>
      </c>
      <c r="C21" s="75">
        <v>929</v>
      </c>
      <c r="D21" s="75">
        <v>6</v>
      </c>
      <c r="F21" s="425" t="s">
        <v>16</v>
      </c>
      <c r="G21" s="426" t="s">
        <v>255</v>
      </c>
      <c r="H21" s="427">
        <v>929</v>
      </c>
      <c r="I21" s="427">
        <v>6</v>
      </c>
      <c r="J21" s="427"/>
      <c r="K21" s="427">
        <v>929</v>
      </c>
      <c r="L21" s="427">
        <v>6</v>
      </c>
    </row>
    <row r="22" spans="1:12" s="52" customFormat="1" ht="15.95" customHeight="1" x14ac:dyDescent="0.25">
      <c r="A22" s="70" t="s">
        <v>26</v>
      </c>
      <c r="B22" s="78" t="s">
        <v>259</v>
      </c>
      <c r="C22" s="72">
        <v>105060</v>
      </c>
      <c r="D22" s="73">
        <v>33</v>
      </c>
      <c r="F22" s="279" t="s">
        <v>26</v>
      </c>
      <c r="G22" s="71" t="s">
        <v>259</v>
      </c>
      <c r="H22" s="74">
        <v>105060</v>
      </c>
      <c r="I22" s="75">
        <v>33</v>
      </c>
      <c r="J22" s="75"/>
      <c r="K22" s="74">
        <v>106746</v>
      </c>
      <c r="L22" s="75">
        <v>33</v>
      </c>
    </row>
    <row r="23" spans="1:12" s="52" customFormat="1" ht="15.95" customHeight="1" x14ac:dyDescent="0.25">
      <c r="A23" s="62"/>
      <c r="B23" s="71" t="s">
        <v>257</v>
      </c>
      <c r="C23" s="74">
        <v>1614.3700000000001</v>
      </c>
      <c r="D23" s="75">
        <v>11</v>
      </c>
      <c r="F23" s="280"/>
      <c r="G23" s="71" t="s">
        <v>257</v>
      </c>
      <c r="H23" s="74">
        <v>1614.3700000000001</v>
      </c>
      <c r="I23" s="75">
        <v>11</v>
      </c>
      <c r="J23" s="75"/>
      <c r="K23" s="74">
        <v>1614.3700000000001</v>
      </c>
      <c r="L23" s="75">
        <v>11</v>
      </c>
    </row>
    <row r="24" spans="1:12" s="52" customFormat="1" ht="15.95" customHeight="1" x14ac:dyDescent="0.25">
      <c r="A24" s="76"/>
      <c r="B24" s="71" t="s">
        <v>256</v>
      </c>
      <c r="C24" s="74">
        <v>1324.18</v>
      </c>
      <c r="D24" s="75">
        <v>5</v>
      </c>
      <c r="F24" s="279"/>
      <c r="G24" s="71" t="s">
        <v>256</v>
      </c>
      <c r="H24" s="74">
        <v>1324.18</v>
      </c>
      <c r="I24" s="75">
        <v>5</v>
      </c>
      <c r="J24" s="75"/>
      <c r="K24" s="74">
        <v>1324.18</v>
      </c>
      <c r="L24" s="75">
        <v>5</v>
      </c>
    </row>
    <row r="25" spans="1:12" s="52" customFormat="1" ht="15.95" customHeight="1" x14ac:dyDescent="0.25">
      <c r="A25" s="62"/>
      <c r="B25" s="79" t="s">
        <v>255</v>
      </c>
      <c r="C25" s="74">
        <v>1998</v>
      </c>
      <c r="D25" s="75">
        <v>22</v>
      </c>
      <c r="F25" s="280"/>
      <c r="G25" s="79" t="s">
        <v>255</v>
      </c>
      <c r="H25" s="74">
        <v>1998</v>
      </c>
      <c r="I25" s="75">
        <v>22</v>
      </c>
      <c r="J25" s="75"/>
      <c r="K25" s="74">
        <v>2133</v>
      </c>
      <c r="L25" s="75">
        <v>24</v>
      </c>
    </row>
    <row r="26" spans="1:12" s="52" customFormat="1" ht="15.95" customHeight="1" x14ac:dyDescent="0.25">
      <c r="A26" s="62"/>
      <c r="B26" s="79" t="s">
        <v>254</v>
      </c>
      <c r="C26" s="75">
        <v>120.94</v>
      </c>
      <c r="D26" s="75">
        <v>19</v>
      </c>
      <c r="F26" s="280"/>
      <c r="G26" s="79" t="s">
        <v>254</v>
      </c>
      <c r="H26" s="75">
        <v>104.94</v>
      </c>
      <c r="I26" s="75">
        <v>16</v>
      </c>
      <c r="J26" s="75"/>
      <c r="K26" s="75">
        <v>112.94</v>
      </c>
      <c r="L26" s="75">
        <v>17</v>
      </c>
    </row>
    <row r="27" spans="1:12" s="52" customFormat="1" ht="15.95" customHeight="1" x14ac:dyDescent="0.25">
      <c r="A27" s="62"/>
      <c r="B27" s="79" t="s">
        <v>253</v>
      </c>
      <c r="C27" s="75">
        <v>5</v>
      </c>
      <c r="D27" s="75">
        <v>1</v>
      </c>
      <c r="F27" s="280"/>
      <c r="G27" s="79" t="s">
        <v>253</v>
      </c>
      <c r="H27" s="75">
        <v>5</v>
      </c>
      <c r="I27" s="75">
        <v>1</v>
      </c>
      <c r="J27" s="75"/>
      <c r="K27" s="75">
        <v>5</v>
      </c>
      <c r="L27" s="75">
        <v>1</v>
      </c>
    </row>
    <row r="28" spans="1:12" s="52" customFormat="1" ht="15.95" customHeight="1" x14ac:dyDescent="0.25">
      <c r="A28" s="70" t="s">
        <v>261</v>
      </c>
      <c r="B28" s="78" t="s">
        <v>259</v>
      </c>
      <c r="C28" s="72">
        <v>20772</v>
      </c>
      <c r="D28" s="73">
        <v>13</v>
      </c>
      <c r="F28" s="422" t="s">
        <v>261</v>
      </c>
      <c r="G28" s="428" t="s">
        <v>259</v>
      </c>
      <c r="H28" s="429">
        <v>20772</v>
      </c>
      <c r="I28" s="424">
        <v>13</v>
      </c>
      <c r="J28" s="424"/>
      <c r="K28" s="429">
        <v>20612</v>
      </c>
      <c r="L28" s="424">
        <v>12</v>
      </c>
    </row>
    <row r="29" spans="1:12" s="52" customFormat="1" ht="15.95" customHeight="1" x14ac:dyDescent="0.25">
      <c r="A29" s="62"/>
      <c r="B29" s="71" t="s">
        <v>257</v>
      </c>
      <c r="C29" s="74">
        <v>2002.27</v>
      </c>
      <c r="D29" s="75">
        <v>23</v>
      </c>
      <c r="F29" s="280"/>
      <c r="G29" s="71" t="s">
        <v>257</v>
      </c>
      <c r="H29" s="74">
        <v>2052.91</v>
      </c>
      <c r="I29" s="75">
        <v>22</v>
      </c>
      <c r="J29" s="75"/>
      <c r="K29" s="74">
        <v>2034.7799999999997</v>
      </c>
      <c r="L29" s="75">
        <v>23</v>
      </c>
    </row>
    <row r="30" spans="1:12" s="52" customFormat="1" ht="15.95" customHeight="1" x14ac:dyDescent="0.25">
      <c r="A30" s="76"/>
      <c r="B30" s="71" t="s">
        <v>256</v>
      </c>
      <c r="C30" s="74">
        <v>791.4</v>
      </c>
      <c r="D30" s="75">
        <v>4</v>
      </c>
      <c r="F30" s="279"/>
      <c r="G30" s="71" t="s">
        <v>256</v>
      </c>
      <c r="H30" s="74">
        <v>789.1</v>
      </c>
      <c r="I30" s="75">
        <v>3</v>
      </c>
      <c r="J30" s="75"/>
      <c r="K30" s="74">
        <v>761.09999999999991</v>
      </c>
      <c r="L30" s="75">
        <v>4</v>
      </c>
    </row>
    <row r="31" spans="1:12" s="52" customFormat="1" ht="15.95" customHeight="1" x14ac:dyDescent="0.25">
      <c r="A31" s="76"/>
      <c r="B31" s="79" t="s">
        <v>255</v>
      </c>
      <c r="C31" s="74">
        <v>1946.9</v>
      </c>
      <c r="D31" s="75">
        <v>20</v>
      </c>
      <c r="F31" s="279"/>
      <c r="G31" s="79" t="s">
        <v>255</v>
      </c>
      <c r="H31" s="74">
        <v>1906.9</v>
      </c>
      <c r="I31" s="75">
        <v>20</v>
      </c>
      <c r="J31" s="75"/>
      <c r="K31" s="74">
        <v>1906.9</v>
      </c>
      <c r="L31" s="75">
        <v>20</v>
      </c>
    </row>
    <row r="32" spans="1:12" s="52" customFormat="1" ht="15.95" customHeight="1" x14ac:dyDescent="0.25">
      <c r="A32" s="62"/>
      <c r="B32" s="79" t="s">
        <v>254</v>
      </c>
      <c r="C32" s="74">
        <v>59</v>
      </c>
      <c r="D32" s="75">
        <v>9</v>
      </c>
      <c r="F32" s="280"/>
      <c r="G32" s="79" t="s">
        <v>254</v>
      </c>
      <c r="H32" s="74">
        <v>41</v>
      </c>
      <c r="I32" s="75">
        <v>7</v>
      </c>
      <c r="J32" s="75"/>
      <c r="K32" s="74">
        <v>38</v>
      </c>
      <c r="L32" s="75">
        <v>7</v>
      </c>
    </row>
    <row r="33" spans="1:12" s="52" customFormat="1" ht="15.95" customHeight="1" x14ac:dyDescent="0.25">
      <c r="A33" s="64"/>
      <c r="B33" s="80" t="s">
        <v>253</v>
      </c>
      <c r="C33" s="81" t="s">
        <v>0</v>
      </c>
      <c r="D33" s="81" t="s">
        <v>0</v>
      </c>
      <c r="F33" s="430"/>
      <c r="G33" s="431" t="s">
        <v>253</v>
      </c>
      <c r="H33" s="427">
        <v>0</v>
      </c>
      <c r="I33" s="427"/>
      <c r="J33" s="427"/>
      <c r="K33" s="427" t="s">
        <v>0</v>
      </c>
      <c r="L33" s="427" t="s">
        <v>0</v>
      </c>
    </row>
    <row r="34" spans="1:12" s="52" customFormat="1" ht="15.95" customHeight="1" x14ac:dyDescent="0.25">
      <c r="A34" s="70" t="s">
        <v>18</v>
      </c>
      <c r="B34" s="78" t="s">
        <v>259</v>
      </c>
      <c r="C34" s="72">
        <v>18993.5</v>
      </c>
      <c r="D34" s="73">
        <v>8</v>
      </c>
      <c r="F34" s="279" t="s">
        <v>18</v>
      </c>
      <c r="G34" s="71" t="s">
        <v>259</v>
      </c>
      <c r="H34" s="74">
        <v>18993.5</v>
      </c>
      <c r="I34" s="75">
        <v>8</v>
      </c>
      <c r="J34" s="75"/>
      <c r="K34" s="74">
        <v>21489</v>
      </c>
      <c r="L34" s="75">
        <v>8</v>
      </c>
    </row>
    <row r="35" spans="1:12" s="52" customFormat="1" ht="15.95" customHeight="1" x14ac:dyDescent="0.25">
      <c r="A35" s="62"/>
      <c r="B35" s="71" t="s">
        <v>257</v>
      </c>
      <c r="C35" s="74">
        <v>764.92</v>
      </c>
      <c r="D35" s="75">
        <v>6</v>
      </c>
      <c r="F35" s="280"/>
      <c r="G35" s="71" t="s">
        <v>257</v>
      </c>
      <c r="H35" s="74">
        <v>764.92</v>
      </c>
      <c r="I35" s="75">
        <v>6</v>
      </c>
      <c r="J35" s="75"/>
      <c r="K35" s="74">
        <v>764.92</v>
      </c>
      <c r="L35" s="75">
        <v>6</v>
      </c>
    </row>
    <row r="36" spans="1:12" s="52" customFormat="1" ht="15.95" customHeight="1" x14ac:dyDescent="0.25">
      <c r="A36" s="62"/>
      <c r="B36" s="71" t="s">
        <v>256</v>
      </c>
      <c r="C36" s="74">
        <v>2514.87</v>
      </c>
      <c r="D36" s="75">
        <v>9</v>
      </c>
      <c r="F36" s="280"/>
      <c r="G36" s="71" t="s">
        <v>256</v>
      </c>
      <c r="H36" s="74">
        <v>2416</v>
      </c>
      <c r="I36" s="75">
        <v>8</v>
      </c>
      <c r="J36" s="75"/>
      <c r="K36" s="74">
        <v>1910</v>
      </c>
      <c r="L36" s="75">
        <v>8</v>
      </c>
    </row>
    <row r="37" spans="1:12" s="52" customFormat="1" ht="15.95" customHeight="1" x14ac:dyDescent="0.25">
      <c r="A37" s="62"/>
      <c r="B37" s="79" t="s">
        <v>255</v>
      </c>
      <c r="C37" s="82">
        <v>1406</v>
      </c>
      <c r="D37" s="75">
        <v>14</v>
      </c>
      <c r="F37" s="280"/>
      <c r="G37" s="79" t="s">
        <v>255</v>
      </c>
      <c r="H37" s="82">
        <v>1312</v>
      </c>
      <c r="I37" s="75">
        <v>13</v>
      </c>
      <c r="J37" s="75"/>
      <c r="K37" s="82">
        <v>1281</v>
      </c>
      <c r="L37" s="75">
        <v>11</v>
      </c>
    </row>
    <row r="38" spans="1:12" s="52" customFormat="1" ht="15.95" customHeight="1" x14ac:dyDescent="0.25">
      <c r="A38" s="62"/>
      <c r="B38" s="79" t="s">
        <v>254</v>
      </c>
      <c r="C38" s="75">
        <v>16</v>
      </c>
      <c r="D38" s="75">
        <v>2</v>
      </c>
      <c r="F38" s="280"/>
      <c r="G38" s="79" t="s">
        <v>254</v>
      </c>
      <c r="H38" s="75">
        <v>10</v>
      </c>
      <c r="I38" s="75">
        <v>1</v>
      </c>
      <c r="J38" s="75"/>
      <c r="K38" s="75">
        <v>10</v>
      </c>
      <c r="L38" s="75">
        <v>1</v>
      </c>
    </row>
    <row r="39" spans="1:12" s="52" customFormat="1" ht="15.95" customHeight="1" x14ac:dyDescent="0.25">
      <c r="A39" s="62"/>
      <c r="B39" s="79" t="s">
        <v>253</v>
      </c>
      <c r="C39" s="75">
        <v>10</v>
      </c>
      <c r="D39" s="75">
        <v>2</v>
      </c>
      <c r="F39" s="280"/>
      <c r="G39" s="79" t="s">
        <v>253</v>
      </c>
      <c r="H39" s="75">
        <v>5</v>
      </c>
      <c r="I39" s="75">
        <v>1</v>
      </c>
      <c r="J39" s="75"/>
      <c r="K39" s="75">
        <v>5</v>
      </c>
      <c r="L39" s="75">
        <v>1</v>
      </c>
    </row>
    <row r="40" spans="1:12" s="52" customFormat="1" ht="15.95" customHeight="1" x14ac:dyDescent="0.25">
      <c r="A40" s="70" t="s">
        <v>260</v>
      </c>
      <c r="B40" s="77" t="s">
        <v>259</v>
      </c>
      <c r="C40" s="72">
        <v>2765</v>
      </c>
      <c r="D40" s="73">
        <v>4</v>
      </c>
      <c r="F40" s="422" t="s">
        <v>260</v>
      </c>
      <c r="G40" s="423" t="s">
        <v>259</v>
      </c>
      <c r="H40" s="429">
        <v>2765</v>
      </c>
      <c r="I40" s="424">
        <v>4</v>
      </c>
      <c r="J40" s="424"/>
      <c r="K40" s="429">
        <v>2765</v>
      </c>
      <c r="L40" s="424">
        <v>4</v>
      </c>
    </row>
    <row r="41" spans="1:12" s="52" customFormat="1" ht="15.95" customHeight="1" x14ac:dyDescent="0.25">
      <c r="A41" s="76" t="s">
        <v>258</v>
      </c>
      <c r="B41" s="71" t="s">
        <v>257</v>
      </c>
      <c r="C41" s="74">
        <v>482.40000000000003</v>
      </c>
      <c r="D41" s="75">
        <v>19</v>
      </c>
      <c r="F41" s="279" t="s">
        <v>258</v>
      </c>
      <c r="G41" s="71" t="s">
        <v>257</v>
      </c>
      <c r="H41" s="74">
        <v>487.70000000000005</v>
      </c>
      <c r="I41" s="75">
        <v>20</v>
      </c>
      <c r="J41" s="75"/>
      <c r="K41" s="74">
        <v>502.40000000000003</v>
      </c>
      <c r="L41" s="75">
        <v>20</v>
      </c>
    </row>
    <row r="42" spans="1:12" s="52" customFormat="1" ht="15.95" customHeight="1" x14ac:dyDescent="0.25">
      <c r="A42" s="62"/>
      <c r="B42" s="71" t="s">
        <v>256</v>
      </c>
      <c r="C42" s="74">
        <v>801.66</v>
      </c>
      <c r="D42" s="75">
        <v>5</v>
      </c>
      <c r="F42" s="280"/>
      <c r="G42" s="71" t="s">
        <v>256</v>
      </c>
      <c r="H42" s="74">
        <v>786.66</v>
      </c>
      <c r="I42" s="75">
        <v>4</v>
      </c>
      <c r="J42" s="75"/>
      <c r="K42" s="74">
        <v>786.66</v>
      </c>
      <c r="L42" s="75">
        <v>4</v>
      </c>
    </row>
    <row r="43" spans="1:12" s="52" customFormat="1" ht="15.95" customHeight="1" x14ac:dyDescent="0.25">
      <c r="A43" s="62"/>
      <c r="B43" s="71" t="s">
        <v>255</v>
      </c>
      <c r="C43" s="74">
        <v>872</v>
      </c>
      <c r="D43" s="75">
        <v>10</v>
      </c>
      <c r="F43" s="280"/>
      <c r="G43" s="71" t="s">
        <v>255</v>
      </c>
      <c r="H43" s="74">
        <v>1029</v>
      </c>
      <c r="I43" s="75">
        <v>10</v>
      </c>
      <c r="J43" s="75"/>
      <c r="K43" s="74">
        <v>863</v>
      </c>
      <c r="L43" s="75">
        <v>9</v>
      </c>
    </row>
    <row r="44" spans="1:12" s="52" customFormat="1" ht="15.95" customHeight="1" x14ac:dyDescent="0.25">
      <c r="A44" s="62"/>
      <c r="B44" s="79" t="s">
        <v>254</v>
      </c>
      <c r="C44" s="74">
        <v>17</v>
      </c>
      <c r="D44" s="75">
        <v>2</v>
      </c>
      <c r="F44" s="280"/>
      <c r="G44" s="79" t="s">
        <v>254</v>
      </c>
      <c r="H44" s="74">
        <v>17</v>
      </c>
      <c r="I44" s="75">
        <v>2</v>
      </c>
      <c r="J44" s="75"/>
      <c r="K44" s="74">
        <v>8</v>
      </c>
      <c r="L44" s="75">
        <v>1</v>
      </c>
    </row>
    <row r="45" spans="1:12" s="52" customFormat="1" ht="15.95" customHeight="1" x14ac:dyDescent="0.25">
      <c r="A45" s="76"/>
      <c r="B45" s="79" t="s">
        <v>253</v>
      </c>
      <c r="C45" s="75" t="s">
        <v>0</v>
      </c>
      <c r="D45" s="75" t="s">
        <v>0</v>
      </c>
      <c r="F45" s="279"/>
      <c r="G45" s="79" t="s">
        <v>253</v>
      </c>
      <c r="H45" s="75" t="s">
        <v>0</v>
      </c>
      <c r="I45" s="75" t="s">
        <v>0</v>
      </c>
      <c r="J45" s="75"/>
      <c r="K45" s="75" t="s">
        <v>0</v>
      </c>
      <c r="L45" s="75" t="s">
        <v>0</v>
      </c>
    </row>
    <row r="46" spans="1:12" s="52" customFormat="1" ht="3" customHeight="1" x14ac:dyDescent="0.25">
      <c r="A46" s="432"/>
      <c r="B46" s="433"/>
      <c r="C46" s="83"/>
      <c r="D46" s="83"/>
      <c r="F46" s="192"/>
      <c r="G46" s="193"/>
      <c r="H46" s="194"/>
      <c r="I46" s="194"/>
      <c r="J46" s="194"/>
      <c r="K46" s="193"/>
      <c r="L46" s="194"/>
    </row>
    <row r="47" spans="1:12" s="25" customFormat="1" ht="12" customHeight="1" x14ac:dyDescent="0.25">
      <c r="A47" s="41" t="s">
        <v>252</v>
      </c>
      <c r="B47" s="41"/>
      <c r="C47" s="40"/>
      <c r="D47" s="40"/>
      <c r="F47" s="41" t="s">
        <v>252</v>
      </c>
      <c r="G47" s="41"/>
      <c r="H47" s="40"/>
      <c r="I47" s="40"/>
      <c r="J47" s="40"/>
    </row>
    <row r="48" spans="1:12" s="25" customFormat="1" ht="12" customHeight="1" x14ac:dyDescent="0.25">
      <c r="A48" s="156" t="s">
        <v>251</v>
      </c>
      <c r="F48" s="156" t="s">
        <v>251</v>
      </c>
    </row>
  </sheetData>
  <mergeCells count="5">
    <mergeCell ref="A1:D1"/>
    <mergeCell ref="F3:F4"/>
    <mergeCell ref="G3:I3"/>
    <mergeCell ref="K3:L3"/>
    <mergeCell ref="F1:L1"/>
  </mergeCells>
  <printOptions horizontalCentered="1"/>
  <pageMargins left="0.94488188976377963" right="0.9055118110236221" top="0.98425196850393704" bottom="0.98425196850393704" header="0.31496062992125984" footer="0.31496062992125984"/>
  <pageSetup paperSize="9"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12</vt:i4>
      </vt:variant>
    </vt:vector>
  </HeadingPairs>
  <TitlesOfParts>
    <vt:vector size="24" baseType="lpstr">
      <vt:lpstr>1g</vt:lpstr>
      <vt:lpstr>2g</vt:lpstr>
      <vt:lpstr>3g</vt:lpstr>
      <vt:lpstr>4g</vt:lpstr>
      <vt:lpstr>5g</vt:lpstr>
      <vt:lpstr>6-7g</vt:lpstr>
      <vt:lpstr>8g</vt:lpstr>
      <vt:lpstr>9g</vt:lpstr>
      <vt:lpstr>10g</vt:lpstr>
      <vt:lpstr>11g</vt:lpstr>
      <vt:lpstr>12g</vt:lpstr>
      <vt:lpstr>13g</vt:lpstr>
      <vt:lpstr>'10g'!Área_de_impresión</vt:lpstr>
      <vt:lpstr>'11g'!Área_de_impresión</vt:lpstr>
      <vt:lpstr>'12g'!Área_de_impresión</vt:lpstr>
      <vt:lpstr>'13g'!Área_de_impresión</vt:lpstr>
      <vt:lpstr>'1g'!Área_de_impresión</vt:lpstr>
      <vt:lpstr>'2g'!Área_de_impresión</vt:lpstr>
      <vt:lpstr>'3g'!Área_de_impresión</vt:lpstr>
      <vt:lpstr>'4g'!Área_de_impresión</vt:lpstr>
      <vt:lpstr>'5g'!Área_de_impresión</vt:lpstr>
      <vt:lpstr>'6-7g'!Área_de_impresión</vt:lpstr>
      <vt:lpstr>'8g'!Área_de_impresión</vt:lpstr>
      <vt:lpstr>'9g'!Área_de_impresión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2022-11-18T15:53:41Z</cp:lastPrinted>
  <dcterms:created xsi:type="dcterms:W3CDTF">2021-02-16T02:17:53Z</dcterms:created>
  <dcterms:modified xsi:type="dcterms:W3CDTF">2022-12-19T14:20:59Z</dcterms:modified>
</cp:coreProperties>
</file>