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filterPrivacy="1" codeName="ThisWorkbook"/>
  <xr:revisionPtr revIDLastSave="0" documentId="13_ncr:1_{301F0028-88C5-4F58-935E-F701AB3F2A3A}" xr6:coauthVersionLast="43" xr6:coauthVersionMax="43" xr10:uidLastSave="{00000000-0000-0000-0000-000000000000}"/>
  <bookViews>
    <workbookView xWindow="-108" yWindow="-108" windowWidth="23256" windowHeight="12576" tabRatio="426" xr2:uid="{00000000-000D-0000-FFFF-FFFF00000000}"/>
  </bookViews>
  <sheets>
    <sheet name=" " sheetId="1" r:id="rId1"/>
  </sheets>
  <definedNames>
    <definedName name="Dépôt">' '!$K$32</definedName>
    <definedName name="ExemptImpôt">' '!$G$31</definedName>
    <definedName name="NomSociété">' '!$B$38</definedName>
    <definedName name="TauxImposition">' '!$F$31</definedName>
    <definedName name="TaxeDeVente">' '!$K$31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9" i="1" l="1"/>
  <c r="I29" i="1"/>
  <c r="J16" i="1"/>
  <c r="K26" i="1"/>
  <c r="K16" i="1"/>
  <c r="K10" i="1"/>
  <c r="J10" i="1"/>
  <c r="J9" i="1"/>
  <c r="K9" i="1"/>
  <c r="K15" i="1"/>
  <c r="J15" i="1"/>
  <c r="K14" i="1"/>
  <c r="J14" i="1"/>
  <c r="K13" i="1"/>
  <c r="J13" i="1"/>
  <c r="K12" i="1"/>
  <c r="J12" i="1"/>
  <c r="K25" i="1"/>
  <c r="J25" i="1"/>
  <c r="K24" i="1"/>
  <c r="J24" i="1"/>
  <c r="K23" i="1"/>
  <c r="J23" i="1"/>
  <c r="K21" i="1"/>
  <c r="J21" i="1"/>
  <c r="K20" i="1"/>
  <c r="J20" i="1"/>
  <c r="K19" i="1"/>
  <c r="J19" i="1"/>
  <c r="K18" i="1"/>
  <c r="J18" i="1"/>
  <c r="K8" i="1"/>
  <c r="K7" i="1"/>
  <c r="J7" i="1"/>
  <c r="J8" i="1"/>
  <c r="J11" i="1"/>
  <c r="J17" i="1"/>
  <c r="J26" i="1"/>
  <c r="J27" i="1"/>
  <c r="J29" i="1" l="1"/>
  <c r="K22" i="1"/>
  <c r="K27" i="1"/>
  <c r="K29" i="1" l="1"/>
</calcChain>
</file>

<file path=xl/sharedStrings.xml><?xml version="1.0" encoding="utf-8"?>
<sst xmlns="http://schemas.openxmlformats.org/spreadsheetml/2006/main" count="37" uniqueCount="28">
  <si>
    <t>Quantité</t>
  </si>
  <si>
    <t>Pour :</t>
  </si>
  <si>
    <t>Description</t>
  </si>
  <si>
    <t xml:space="preserve">         </t>
  </si>
  <si>
    <t>TOTAL</t>
  </si>
  <si>
    <t>Adresse</t>
  </si>
  <si>
    <t>Facture Vergis Corporation</t>
  </si>
  <si>
    <t>Infrastructure réseau de d'entreprise Vergis Corporation</t>
  </si>
  <si>
    <t>Tauron</t>
  </si>
  <si>
    <t>Vergis Corp.</t>
  </si>
  <si>
    <t>Switch de niveau 2 | Cisco SG 500X-24</t>
  </si>
  <si>
    <t>Prix TTC</t>
  </si>
  <si>
    <t>Prix HT</t>
  </si>
  <si>
    <t>Montant TTC</t>
  </si>
  <si>
    <t>Montant HT</t>
  </si>
  <si>
    <t>Lieu</t>
  </si>
  <si>
    <t>Site secondaire</t>
  </si>
  <si>
    <t>Agence</t>
  </si>
  <si>
    <t>CESI École d'ingénieur</t>
  </si>
  <si>
    <t>Site principal</t>
  </si>
  <si>
    <t>Datacenter</t>
  </si>
  <si>
    <t>Postes informatiques | MSI PRO 20EX 7M-033XEU</t>
  </si>
  <si>
    <t>Serveurs Web, intranet et applications métiers | LENOVO THINKSYSTEM SR630</t>
  </si>
  <si>
    <t>Serveur DHCP et  FTP | LENOVO THINKSYSTEM  SR630</t>
  </si>
  <si>
    <t>Serveur DHCP | LENOVO THINKSYSTEM SR250</t>
  </si>
  <si>
    <t>Switch de niveau 3 | CISCO SG250-26</t>
  </si>
  <si>
    <t>Switch de niveau 2 | CISCO SG 500X-24</t>
  </si>
  <si>
    <t>Routeur | CISCO RV320-WB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</si>
</sst>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@\ \ "/>
    <numFmt numFmtId="165" formatCode=";;;"/>
    <numFmt numFmtId="166" formatCode="#,##0.00_);;"/>
    <numFmt numFmtId="167" formatCode="0.0%"/>
  </numFmts>
  <fonts count="22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22"/>
      <color theme="4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9"/>
      <color theme="4"/>
      <name val="Arial"/>
      <family val="2"/>
    </font>
    <font>
      <sz val="11"/>
      <color theme="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b/>
      <sz val="20"/>
      <color rgb="FF0070C0"/>
      <name val="Arial"/>
      <family val="2"/>
    </font>
    <font>
      <sz val="11"/>
      <color rgb="FF0070C0"/>
      <name val="Arial"/>
      <family val="2"/>
    </font>
    <font>
      <b/>
      <sz val="22"/>
      <color rgb="FF0070C0"/>
      <name val="Arial"/>
      <family val="2"/>
    </font>
    <font>
      <sz val="16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4" fontId="16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vertical="center"/>
    </xf>
    <xf numFmtId="164" fontId="2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top"/>
    </xf>
    <xf numFmtId="165" fontId="0" fillId="0" borderId="0" xfId="0" applyNumberFormat="1"/>
    <xf numFmtId="0" fontId="3" fillId="0" borderId="0" xfId="0" applyFont="1" applyBorder="1" applyAlignment="1">
      <alignment horizontal="right" vertical="center"/>
    </xf>
    <xf numFmtId="0" fontId="0" fillId="0" borderId="0" xfId="0"/>
    <xf numFmtId="0" fontId="0" fillId="0" borderId="0" xfId="0"/>
    <xf numFmtId="0" fontId="0" fillId="2" borderId="0" xfId="0" applyFill="1"/>
    <xf numFmtId="0" fontId="7" fillId="0" borderId="0" xfId="0" applyFont="1"/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 indent="1"/>
    </xf>
    <xf numFmtId="0" fontId="11" fillId="0" borderId="0" xfId="0" applyFont="1" applyAlignment="1">
      <alignment horizontal="right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6" fillId="0" borderId="0" xfId="0" applyFont="1" applyAlignment="1">
      <alignment horizontal="left" vertical="center"/>
    </xf>
    <xf numFmtId="0" fontId="0" fillId="2" borderId="0" xfId="0" applyFill="1" applyAlignment="1">
      <alignment horizontal="right" vertical="center" indent="1"/>
    </xf>
    <xf numFmtId="166" fontId="0" fillId="2" borderId="0" xfId="0" applyNumberFormat="1" applyFill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9" fillId="0" borderId="1" xfId="0" applyFont="1" applyBorder="1" applyAlignment="1">
      <alignment vertical="center"/>
    </xf>
    <xf numFmtId="0" fontId="12" fillId="3" borderId="0" xfId="0" applyFont="1" applyFill="1" applyBorder="1" applyAlignment="1"/>
    <xf numFmtId="0" fontId="0" fillId="0" borderId="0" xfId="0" applyBorder="1" applyAlignment="1">
      <alignment vertical="center"/>
    </xf>
    <xf numFmtId="167" fontId="3" fillId="3" borderId="0" xfId="1" applyNumberFormat="1" applyFont="1" applyFill="1" applyBorder="1" applyAlignment="1">
      <alignment horizontal="left"/>
    </xf>
    <xf numFmtId="166" fontId="0" fillId="0" borderId="0" xfId="0" applyNumberFormat="1" applyFill="1" applyBorder="1" applyAlignment="1">
      <alignment horizontal="right" vertical="center"/>
    </xf>
    <xf numFmtId="44" fontId="0" fillId="0" borderId="0" xfId="0" applyNumberFormat="1" applyFill="1" applyBorder="1" applyAlignment="1">
      <alignment horizontal="right" vertical="center"/>
    </xf>
    <xf numFmtId="0" fontId="0" fillId="3" borderId="0" xfId="0" applyFill="1" applyBorder="1" applyAlignment="1">
      <alignment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/>
    <xf numFmtId="0" fontId="12" fillId="0" borderId="0" xfId="0" applyFont="1" applyAlignment="1">
      <alignment vertical="center" wrapText="1"/>
    </xf>
    <xf numFmtId="0" fontId="7" fillId="0" borderId="0" xfId="2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0" xfId="2" applyBorder="1" applyAlignment="1">
      <alignment vertical="center" wrapText="1"/>
    </xf>
    <xf numFmtId="0" fontId="7" fillId="0" borderId="0" xfId="2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11" fillId="3" borderId="0" xfId="0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wrapText="1"/>
    </xf>
    <xf numFmtId="0" fontId="8" fillId="3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2" fillId="2" borderId="0" xfId="0" applyFont="1" applyFill="1"/>
    <xf numFmtId="0" fontId="19" fillId="0" borderId="0" xfId="0" applyFont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10" fillId="0" borderId="4" xfId="0" applyFont="1" applyBorder="1" applyAlignment="1">
      <alignment horizontal="left" vertical="center" indent="1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left" vertical="center" indent="1"/>
    </xf>
    <xf numFmtId="44" fontId="0" fillId="0" borderId="4" xfId="0" applyNumberFormat="1" applyBorder="1" applyAlignment="1">
      <alignment vertical="center"/>
    </xf>
    <xf numFmtId="37" fontId="0" fillId="0" borderId="4" xfId="0" applyNumberFormat="1" applyBorder="1" applyAlignment="1">
      <alignment horizontal="right" vertical="center" indent="1"/>
    </xf>
    <xf numFmtId="44" fontId="0" fillId="0" borderId="3" xfId="0" applyNumberFormat="1" applyBorder="1" applyAlignment="1">
      <alignment vertical="center"/>
    </xf>
    <xf numFmtId="0" fontId="0" fillId="0" borderId="4" xfId="0" applyNumberFormat="1" applyBorder="1" applyAlignment="1">
      <alignment horizontal="left" vertical="center" indent="1"/>
    </xf>
    <xf numFmtId="44" fontId="0" fillId="0" borderId="4" xfId="3" applyNumberFormat="1" applyFont="1" applyBorder="1" applyAlignment="1">
      <alignment vertical="center"/>
    </xf>
    <xf numFmtId="14" fontId="7" fillId="2" borderId="4" xfId="2" applyNumberFormat="1" applyFont="1" applyFill="1" applyBorder="1" applyAlignment="1">
      <alignment vertical="center"/>
    </xf>
    <xf numFmtId="0" fontId="0" fillId="2" borderId="4" xfId="0" applyNumberFormat="1" applyFill="1" applyBorder="1" applyAlignment="1">
      <alignment horizontal="left" vertical="center" indent="1"/>
    </xf>
    <xf numFmtId="44" fontId="0" fillId="2" borderId="4" xfId="0" applyNumberFormat="1" applyFill="1" applyBorder="1" applyAlignment="1">
      <alignment vertical="center"/>
    </xf>
    <xf numFmtId="37" fontId="0" fillId="2" borderId="4" xfId="0" applyNumberFormat="1" applyFill="1" applyBorder="1" applyAlignment="1">
      <alignment horizontal="right" vertical="center" indent="1"/>
    </xf>
    <xf numFmtId="44" fontId="0" fillId="2" borderId="3" xfId="0" applyNumberFormat="1" applyFill="1" applyBorder="1" applyAlignment="1">
      <alignment vertical="center"/>
    </xf>
    <xf numFmtId="39" fontId="0" fillId="0" borderId="4" xfId="0" applyNumberFormat="1" applyBorder="1" applyAlignment="1">
      <alignment vertical="center"/>
    </xf>
    <xf numFmtId="44" fontId="0" fillId="0" borderId="4" xfId="0" applyNumberFormat="1" applyBorder="1" applyAlignment="1">
      <alignment horizontal="right" vertical="center" indent="1"/>
    </xf>
    <xf numFmtId="44" fontId="0" fillId="2" borderId="4" xfId="0" applyNumberFormat="1" applyFill="1" applyBorder="1" applyAlignment="1">
      <alignment horizontal="right" vertical="center" indent="1"/>
    </xf>
    <xf numFmtId="14" fontId="21" fillId="0" borderId="3" xfId="2" applyNumberFormat="1" applyFont="1" applyBorder="1" applyAlignment="1">
      <alignment horizontal="center" vertical="center"/>
    </xf>
    <xf numFmtId="14" fontId="21" fillId="0" borderId="5" xfId="2" applyNumberFormat="1" applyFont="1" applyBorder="1" applyAlignment="1">
      <alignment horizontal="center" vertical="center"/>
    </xf>
    <xf numFmtId="14" fontId="21" fillId="0" borderId="6" xfId="2" applyNumberFormat="1" applyFont="1" applyBorder="1" applyAlignment="1">
      <alignment horizontal="center" vertical="center"/>
    </xf>
    <xf numFmtId="0" fontId="21" fillId="0" borderId="3" xfId="2" applyNumberFormat="1" applyFont="1" applyBorder="1" applyAlignment="1">
      <alignment horizontal="center" vertical="center"/>
    </xf>
    <xf numFmtId="0" fontId="21" fillId="0" borderId="5" xfId="2" applyNumberFormat="1" applyFont="1" applyBorder="1" applyAlignment="1">
      <alignment horizontal="center" vertical="center"/>
    </xf>
    <xf numFmtId="0" fontId="17" fillId="0" borderId="0" xfId="0" applyFont="1" applyAlignment="1">
      <alignment vertical="top"/>
    </xf>
    <xf numFmtId="0" fontId="15" fillId="0" borderId="0" xfId="0" applyFont="1"/>
    <xf numFmtId="166" fontId="0" fillId="2" borderId="3" xfId="0" applyNumberFormat="1" applyFill="1" applyBorder="1" applyAlignment="1">
      <alignment vertical="center"/>
    </xf>
    <xf numFmtId="39" fontId="0" fillId="2" borderId="4" xfId="0" applyNumberFormat="1" applyFill="1" applyBorder="1" applyAlignment="1">
      <alignment vertical="center"/>
    </xf>
    <xf numFmtId="0" fontId="0" fillId="2" borderId="4" xfId="0" applyNumberFormat="1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left" vertical="center" indent="1"/>
    </xf>
    <xf numFmtId="0" fontId="0" fillId="2" borderId="7" xfId="0" applyFill="1" applyBorder="1" applyAlignment="1">
      <alignment horizontal="left" vertical="center" indent="1"/>
    </xf>
    <xf numFmtId="0" fontId="0" fillId="0" borderId="0" xfId="0" applyNumberFormat="1" applyFont="1" applyBorder="1" applyAlignment="1">
      <alignment horizontal="left" vertical="center" indent="1"/>
    </xf>
    <xf numFmtId="0" fontId="0" fillId="0" borderId="0" xfId="0" applyNumberFormat="1" applyBorder="1" applyAlignment="1">
      <alignment horizontal="left" vertical="center" indent="1"/>
    </xf>
    <xf numFmtId="39" fontId="0" fillId="0" borderId="0" xfId="0" applyNumberFormat="1" applyBorder="1" applyAlignment="1">
      <alignment vertical="center"/>
    </xf>
    <xf numFmtId="37" fontId="0" fillId="0" borderId="0" xfId="0" applyNumberFormat="1" applyBorder="1" applyAlignment="1">
      <alignment horizontal="right" vertical="center" indent="1"/>
    </xf>
    <xf numFmtId="44" fontId="0" fillId="0" borderId="0" xfId="0" applyNumberFormat="1" applyBorder="1" applyAlignment="1">
      <alignment horizontal="right" vertical="center" indent="1"/>
    </xf>
    <xf numFmtId="166" fontId="0" fillId="0" borderId="0" xfId="0" applyNumberFormat="1" applyBorder="1" applyAlignment="1">
      <alignment vertical="center"/>
    </xf>
    <xf numFmtId="0" fontId="2" fillId="0" borderId="8" xfId="0" applyFont="1" applyBorder="1" applyAlignment="1">
      <alignment horizontal="left" vertical="center" indent="1"/>
    </xf>
    <xf numFmtId="0" fontId="4" fillId="0" borderId="9" xfId="0" applyFont="1" applyBorder="1" applyAlignment="1">
      <alignment horizontal="left" vertical="center" indent="1"/>
    </xf>
    <xf numFmtId="37" fontId="4" fillId="0" borderId="9" xfId="0" applyNumberFormat="1" applyFont="1" applyBorder="1" applyAlignment="1">
      <alignment horizontal="right" vertical="center" indent="1"/>
    </xf>
    <xf numFmtId="44" fontId="4" fillId="0" borderId="10" xfId="0" applyNumberFormat="1" applyFont="1" applyBorder="1" applyAlignment="1">
      <alignment vertical="center"/>
    </xf>
    <xf numFmtId="44" fontId="4" fillId="0" borderId="11" xfId="0" applyNumberFormat="1" applyFont="1" applyBorder="1" applyAlignment="1">
      <alignment vertical="center"/>
    </xf>
    <xf numFmtId="0" fontId="12" fillId="3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19" fillId="0" borderId="0" xfId="0" applyFont="1" applyAlignment="1">
      <alignment vertical="center"/>
    </xf>
    <xf numFmtId="0" fontId="12" fillId="3" borderId="0" xfId="0" applyFont="1" applyFill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4">
    <cellStyle name="Lien hypertexte" xfId="2" builtinId="8" customBuiltin="1"/>
    <cellStyle name="Monétaire" xfId="3" builtinId="4"/>
    <cellStyle name="Normal" xfId="0" builtinId="0" customBuiltin="1"/>
    <cellStyle name="Pourcentage" xfId="1" builtinId="5"/>
  </cellStyles>
  <dxfs count="6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bottom style="thick">
          <color theme="1"/>
        </bottom>
      </border>
    </dxf>
    <dxf>
      <font>
        <b/>
        <i val="0"/>
      </font>
      <border>
        <bottom/>
      </border>
    </dxf>
    <dxf>
      <font>
        <b/>
        <i val="0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2" defaultTableStyle="TableStyleMedium2" defaultPivotStyle="PivotStyleLight16">
    <tableStyle name="Invoice" pivot="0" count="4" xr9:uid="{00000000-0011-0000-FFFF-FFFF00000000}">
      <tableStyleElement type="wholeTable" dxfId="5"/>
      <tableStyleElement type="headerRow" dxfId="4"/>
      <tableStyleElement type="totalRow" dxfId="3"/>
      <tableStyleElement type="lastTotalCell" dxfId="2"/>
    </tableStyle>
    <tableStyle name="MySqlDefault" pivot="0" table="0" count="2" xr9:uid="{00000000-0011-0000-FFFF-FFFF01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Invoice">
  <a:themeElements>
    <a:clrScheme name="Simple Invo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EF4623"/>
      </a:accent1>
      <a:accent2>
        <a:srgbClr val="DDDDDD"/>
      </a:accent2>
      <a:accent3>
        <a:srgbClr val="B2B2B2"/>
      </a:accent3>
      <a:accent4>
        <a:srgbClr val="969696"/>
      </a:accent4>
      <a:accent5>
        <a:srgbClr val="808080"/>
      </a:accent5>
      <a:accent6>
        <a:srgbClr val="5F5F5F"/>
      </a:accent6>
      <a:hlink>
        <a:srgbClr val="7F7F7F"/>
      </a:hlink>
      <a:folHlink>
        <a:srgbClr val="7F7F7F"/>
      </a:folHlink>
    </a:clrScheme>
    <a:fontScheme name="Simple Invo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N41"/>
  <sheetViews>
    <sheetView showGridLines="0" tabSelected="1" topLeftCell="A4" zoomScaleNormal="100" workbookViewId="0">
      <selection activeCell="F25" sqref="F25"/>
    </sheetView>
  </sheetViews>
  <sheetFormatPr baseColWidth="10" defaultColWidth="9.109375" defaultRowHeight="19.5" customHeight="1" x14ac:dyDescent="0.25"/>
  <cols>
    <col min="1" max="1" width="1.6640625" customWidth="1"/>
    <col min="2" max="2" width="4.44140625" style="6" customWidth="1"/>
    <col min="3" max="3" width="21.33203125" customWidth="1"/>
    <col min="4" max="4" width="2.33203125" customWidth="1"/>
    <col min="5" max="5" width="26.109375" bestFit="1" customWidth="1"/>
    <col min="6" max="6" width="69.33203125" bestFit="1" customWidth="1"/>
    <col min="7" max="7" width="13.44140625" customWidth="1"/>
    <col min="8" max="8" width="13.44140625" style="35" customWidth="1"/>
    <col min="9" max="9" width="16.109375" customWidth="1"/>
    <col min="10" max="10" width="21.77734375" style="35" customWidth="1"/>
    <col min="11" max="11" width="21.77734375" customWidth="1"/>
    <col min="12" max="12" width="1.6640625" customWidth="1"/>
  </cols>
  <sheetData>
    <row r="1" spans="2:11" s="6" customFormat="1" ht="45.75" customHeight="1" x14ac:dyDescent="0.25">
      <c r="B1" s="44">
        <v>43566</v>
      </c>
      <c r="C1" s="44"/>
      <c r="E1" s="55" t="s">
        <v>6</v>
      </c>
      <c r="F1" s="19"/>
      <c r="H1" s="35"/>
      <c r="J1" s="35"/>
    </row>
    <row r="2" spans="2:11" s="6" customFormat="1" ht="4.5" customHeight="1" x14ac:dyDescent="0.25">
      <c r="B2" s="45"/>
      <c r="C2" s="45"/>
      <c r="D2"/>
      <c r="E2" s="8"/>
      <c r="F2" s="8"/>
      <c r="G2" s="8"/>
      <c r="H2" s="34"/>
      <c r="I2" s="8"/>
      <c r="J2" s="34"/>
      <c r="K2" s="8"/>
    </row>
    <row r="3" spans="2:11" s="6" customFormat="1" ht="9" customHeight="1" x14ac:dyDescent="0.25">
      <c r="B3" s="46"/>
      <c r="C3" s="46"/>
      <c r="D3"/>
      <c r="H3" s="35"/>
      <c r="J3" s="35"/>
    </row>
    <row r="4" spans="2:11" s="6" customFormat="1" ht="19.5" customHeight="1" x14ac:dyDescent="0.25">
      <c r="B4" s="47"/>
      <c r="C4" s="47"/>
      <c r="D4"/>
      <c r="E4" s="11" t="s">
        <v>1</v>
      </c>
      <c r="H4" s="35"/>
      <c r="J4" s="35"/>
    </row>
    <row r="5" spans="2:11" ht="19.5" customHeight="1" x14ac:dyDescent="0.25">
      <c r="B5" s="48" t="s">
        <v>5</v>
      </c>
      <c r="C5" s="48"/>
      <c r="E5" s="81" t="s">
        <v>7</v>
      </c>
    </row>
    <row r="6" spans="2:11" s="82" customFormat="1" ht="19.5" customHeight="1" x14ac:dyDescent="0.25">
      <c r="B6" s="57" t="s">
        <v>9</v>
      </c>
      <c r="C6" s="57"/>
      <c r="E6" s="59" t="s">
        <v>15</v>
      </c>
      <c r="F6" s="59" t="s">
        <v>2</v>
      </c>
      <c r="G6" s="60" t="s">
        <v>12</v>
      </c>
      <c r="H6" s="60" t="s">
        <v>11</v>
      </c>
      <c r="I6" s="60" t="s">
        <v>0</v>
      </c>
      <c r="J6" s="60" t="s">
        <v>14</v>
      </c>
      <c r="K6" s="61" t="s">
        <v>13</v>
      </c>
    </row>
    <row r="7" spans="2:11" ht="19.5" customHeight="1" x14ac:dyDescent="0.25">
      <c r="B7" s="57"/>
      <c r="C7" s="57"/>
      <c r="E7" s="79" t="s">
        <v>19</v>
      </c>
      <c r="F7" s="62" t="s">
        <v>26</v>
      </c>
      <c r="G7" s="63">
        <v>198.29</v>
      </c>
      <c r="H7" s="63">
        <v>237.95</v>
      </c>
      <c r="I7" s="64">
        <v>15</v>
      </c>
      <c r="J7" s="74">
        <f>' '!$G7*' '!$I7</f>
        <v>2974.35</v>
      </c>
      <c r="K7" s="65">
        <f>' '!$H7*' '!$I7</f>
        <v>3569.25</v>
      </c>
    </row>
    <row r="8" spans="2:11" ht="19.5" customHeight="1" x14ac:dyDescent="0.25">
      <c r="B8" s="57" t="s">
        <v>8</v>
      </c>
      <c r="C8" s="57"/>
      <c r="E8" s="80"/>
      <c r="F8" s="62" t="s">
        <v>25</v>
      </c>
      <c r="G8" s="63">
        <v>989.96</v>
      </c>
      <c r="H8" s="63">
        <v>1187.95</v>
      </c>
      <c r="I8" s="64">
        <v>2</v>
      </c>
      <c r="J8" s="74">
        <f>' '!$G8*' '!$I8</f>
        <v>1979.92</v>
      </c>
      <c r="K8" s="65">
        <f>' '!$H8*' '!$I8</f>
        <v>2375.9</v>
      </c>
    </row>
    <row r="9" spans="2:11" s="35" customFormat="1" ht="19.5" customHeight="1" x14ac:dyDescent="0.25">
      <c r="B9" s="57"/>
      <c r="C9" s="57"/>
      <c r="E9" s="80"/>
      <c r="F9" s="66" t="s">
        <v>27</v>
      </c>
      <c r="G9" s="67">
        <v>208.29</v>
      </c>
      <c r="H9" s="67">
        <v>249.95</v>
      </c>
      <c r="I9" s="64">
        <v>1</v>
      </c>
      <c r="J9" s="74">
        <f>' '!$G9*' '!$I9</f>
        <v>208.29</v>
      </c>
      <c r="K9" s="65">
        <f>' '!$H9*' '!$I9</f>
        <v>249.95</v>
      </c>
    </row>
    <row r="10" spans="2:11" ht="19.5" customHeight="1" x14ac:dyDescent="0.25">
      <c r="B10" s="102"/>
      <c r="C10" s="102"/>
      <c r="E10" s="80"/>
      <c r="F10" s="66" t="s">
        <v>23</v>
      </c>
      <c r="G10" s="67">
        <v>1124.96</v>
      </c>
      <c r="H10" s="67">
        <v>1349.95</v>
      </c>
      <c r="I10" s="64">
        <v>1</v>
      </c>
      <c r="J10" s="74">
        <f>' '!$G10*' '!$I10</f>
        <v>1124.96</v>
      </c>
      <c r="K10" s="65">
        <f>' '!$H10*' '!$I10</f>
        <v>1349.95</v>
      </c>
    </row>
    <row r="11" spans="2:11" s="3" customFormat="1" ht="4.5" customHeight="1" x14ac:dyDescent="0.25">
      <c r="B11" s="56"/>
      <c r="C11" s="56"/>
      <c r="D11"/>
      <c r="E11" s="68"/>
      <c r="F11" s="69"/>
      <c r="G11" s="70"/>
      <c r="H11" s="70"/>
      <c r="I11" s="71"/>
      <c r="J11" s="75">
        <f>' '!$G11*' '!$I11</f>
        <v>0</v>
      </c>
      <c r="K11" s="72"/>
    </row>
    <row r="12" spans="2:11" ht="19.5" customHeight="1" x14ac:dyDescent="0.25">
      <c r="B12" s="43"/>
      <c r="C12" s="43"/>
      <c r="E12" s="76" t="s">
        <v>16</v>
      </c>
      <c r="F12" s="62" t="s">
        <v>26</v>
      </c>
      <c r="G12" s="63">
        <v>198.29</v>
      </c>
      <c r="H12" s="63">
        <v>237.95</v>
      </c>
      <c r="I12" s="64">
        <v>5</v>
      </c>
      <c r="J12" s="74">
        <f>' '!$G12*' '!$I12</f>
        <v>991.44999999999993</v>
      </c>
      <c r="K12" s="65">
        <f>' '!$H12*' '!$I12</f>
        <v>1189.75</v>
      </c>
    </row>
    <row r="13" spans="2:11" ht="19.5" customHeight="1" x14ac:dyDescent="0.25">
      <c r="B13" s="43"/>
      <c r="C13" s="43"/>
      <c r="E13" s="77"/>
      <c r="F13" s="62" t="s">
        <v>25</v>
      </c>
      <c r="G13" s="63">
        <v>989.96</v>
      </c>
      <c r="H13" s="63">
        <v>1187.95</v>
      </c>
      <c r="I13" s="64">
        <v>2</v>
      </c>
      <c r="J13" s="74">
        <f>' '!$G13*' '!$I13</f>
        <v>1979.92</v>
      </c>
      <c r="K13" s="65">
        <f>' '!$H13*' '!$I13</f>
        <v>2375.9</v>
      </c>
    </row>
    <row r="14" spans="2:11" ht="19.5" customHeight="1" x14ac:dyDescent="0.25">
      <c r="B14" s="99"/>
      <c r="C14" s="99"/>
      <c r="E14" s="77"/>
      <c r="F14" s="66" t="s">
        <v>27</v>
      </c>
      <c r="G14" s="67">
        <v>208.29</v>
      </c>
      <c r="H14" s="67">
        <v>249.95</v>
      </c>
      <c r="I14" s="64">
        <v>1</v>
      </c>
      <c r="J14" s="74">
        <f>' '!$G14*' '!$I14</f>
        <v>208.29</v>
      </c>
      <c r="K14" s="65">
        <f>' '!$H14*' '!$I14</f>
        <v>249.95</v>
      </c>
    </row>
    <row r="15" spans="2:11" ht="19.5" customHeight="1" x14ac:dyDescent="0.25">
      <c r="B15" s="99"/>
      <c r="C15" s="99"/>
      <c r="E15" s="77"/>
      <c r="F15" s="66" t="s">
        <v>21</v>
      </c>
      <c r="G15" s="63">
        <v>374.96</v>
      </c>
      <c r="H15" s="63">
        <v>449.95</v>
      </c>
      <c r="I15" s="64">
        <v>20</v>
      </c>
      <c r="J15" s="74">
        <f>' '!$G15*' '!$I15</f>
        <v>7499.2</v>
      </c>
      <c r="K15" s="65">
        <f>' '!$H15*' '!$I15</f>
        <v>8999</v>
      </c>
    </row>
    <row r="16" spans="2:11" s="35" customFormat="1" ht="19.5" customHeight="1" x14ac:dyDescent="0.25">
      <c r="B16" s="103"/>
      <c r="C16" s="103"/>
      <c r="E16" s="78"/>
      <c r="F16" s="66" t="s">
        <v>24</v>
      </c>
      <c r="G16" s="67">
        <v>1124.96</v>
      </c>
      <c r="H16" s="67">
        <v>1349.95</v>
      </c>
      <c r="I16" s="64">
        <v>1</v>
      </c>
      <c r="J16" s="74">
        <f>' '!$G16*' '!$I16</f>
        <v>1124.96</v>
      </c>
      <c r="K16" s="65">
        <f>' '!$H16*' '!$I16</f>
        <v>1349.95</v>
      </c>
    </row>
    <row r="17" spans="1:14" ht="4.5" customHeight="1" x14ac:dyDescent="0.25">
      <c r="B17" s="99"/>
      <c r="C17" s="99"/>
      <c r="E17" s="68"/>
      <c r="F17" s="69"/>
      <c r="G17" s="70"/>
      <c r="H17" s="70"/>
      <c r="I17" s="71"/>
      <c r="J17" s="75">
        <f>' '!$G17*' '!$I17</f>
        <v>0</v>
      </c>
      <c r="K17" s="72"/>
    </row>
    <row r="18" spans="1:14" ht="19.5" customHeight="1" x14ac:dyDescent="0.25">
      <c r="B18" s="100"/>
      <c r="C18" s="100"/>
      <c r="E18" s="76" t="s">
        <v>17</v>
      </c>
      <c r="F18" s="62" t="s">
        <v>10</v>
      </c>
      <c r="G18" s="63">
        <v>198.29</v>
      </c>
      <c r="H18" s="63">
        <v>237.95</v>
      </c>
      <c r="I18" s="64">
        <v>2</v>
      </c>
      <c r="J18" s="74">
        <f>' '!$G18*' '!$I18</f>
        <v>396.58</v>
      </c>
      <c r="K18" s="65">
        <f>' '!$H18*' '!$I18</f>
        <v>475.9</v>
      </c>
    </row>
    <row r="19" spans="1:14" s="6" customFormat="1" ht="19.5" customHeight="1" x14ac:dyDescent="0.25">
      <c r="B19" s="26"/>
      <c r="C19" s="26"/>
      <c r="E19" s="77"/>
      <c r="F19" s="62" t="s">
        <v>25</v>
      </c>
      <c r="G19" s="63">
        <v>989.96</v>
      </c>
      <c r="H19" s="63">
        <v>1187.95</v>
      </c>
      <c r="I19" s="64">
        <v>1</v>
      </c>
      <c r="J19" s="74">
        <f>' '!$G19*' '!$I19</f>
        <v>989.96</v>
      </c>
      <c r="K19" s="65">
        <f>' '!$H19*' '!$I19</f>
        <v>1187.95</v>
      </c>
    </row>
    <row r="20" spans="1:14" s="6" customFormat="1" ht="19.5" customHeight="1" x14ac:dyDescent="0.25">
      <c r="B20" s="52"/>
      <c r="C20" s="52"/>
      <c r="E20" s="77"/>
      <c r="F20" s="66" t="s">
        <v>27</v>
      </c>
      <c r="G20" s="67">
        <v>208.29</v>
      </c>
      <c r="H20" s="67">
        <v>249.95</v>
      </c>
      <c r="I20" s="64">
        <v>1</v>
      </c>
      <c r="J20" s="74">
        <f>' '!$G20*' '!$I20</f>
        <v>208.29</v>
      </c>
      <c r="K20" s="65">
        <f>' '!$H20*' '!$I20</f>
        <v>249.95</v>
      </c>
    </row>
    <row r="21" spans="1:14" s="6" customFormat="1" ht="19.5" customHeight="1" x14ac:dyDescent="0.25">
      <c r="B21" s="52"/>
      <c r="C21" s="52"/>
      <c r="E21" s="78"/>
      <c r="F21" s="66" t="s">
        <v>21</v>
      </c>
      <c r="G21" s="63">
        <v>374.96</v>
      </c>
      <c r="H21" s="63">
        <v>449.95</v>
      </c>
      <c r="I21" s="64">
        <v>4</v>
      </c>
      <c r="J21" s="74">
        <f>' '!$G21*' '!$I21</f>
        <v>1499.84</v>
      </c>
      <c r="K21" s="65">
        <f>' '!$H21*' '!$I21</f>
        <v>1799.8</v>
      </c>
    </row>
    <row r="22" spans="1:14" ht="4.5" customHeight="1" x14ac:dyDescent="0.25">
      <c r="B22" s="53"/>
      <c r="C22" s="53"/>
      <c r="E22" s="85"/>
      <c r="F22" s="69"/>
      <c r="G22" s="84"/>
      <c r="H22" s="84"/>
      <c r="I22" s="71"/>
      <c r="J22" s="75"/>
      <c r="K22" s="83">
        <f>' '!$G22*' '!$I22</f>
        <v>0</v>
      </c>
    </row>
    <row r="23" spans="1:14" s="6" customFormat="1" ht="19.5" customHeight="1" x14ac:dyDescent="0.25">
      <c r="B23" s="52"/>
      <c r="C23" s="52"/>
      <c r="E23" s="76" t="s">
        <v>20</v>
      </c>
      <c r="F23" s="62" t="s">
        <v>26</v>
      </c>
      <c r="G23" s="63">
        <v>198.29</v>
      </c>
      <c r="H23" s="63">
        <v>237.95</v>
      </c>
      <c r="I23" s="64">
        <v>2</v>
      </c>
      <c r="J23" s="74">
        <f>' '!$G23*' '!$I23</f>
        <v>396.58</v>
      </c>
      <c r="K23" s="65">
        <f>' '!$H23*' '!$I23</f>
        <v>475.9</v>
      </c>
    </row>
    <row r="24" spans="1:14" s="7" customFormat="1" ht="19.5" customHeight="1" x14ac:dyDescent="0.25">
      <c r="B24" s="52"/>
      <c r="C24" s="52"/>
      <c r="E24" s="77"/>
      <c r="F24" s="62" t="s">
        <v>25</v>
      </c>
      <c r="G24" s="63">
        <v>989.96</v>
      </c>
      <c r="H24" s="63">
        <v>1187.95</v>
      </c>
      <c r="I24" s="64">
        <v>1</v>
      </c>
      <c r="J24" s="74">
        <f>' '!$G24*' '!$I24</f>
        <v>989.96</v>
      </c>
      <c r="K24" s="65">
        <f>' '!$H24*' '!$I24</f>
        <v>1187.95</v>
      </c>
    </row>
    <row r="25" spans="1:14" ht="19.5" customHeight="1" x14ac:dyDescent="0.25">
      <c r="A25">
        <v>1</v>
      </c>
      <c r="B25" s="52"/>
      <c r="C25" s="52"/>
      <c r="E25" s="77"/>
      <c r="F25" s="66" t="s">
        <v>27</v>
      </c>
      <c r="G25" s="67">
        <v>208.29</v>
      </c>
      <c r="H25" s="67">
        <v>249.95</v>
      </c>
      <c r="I25" s="64">
        <v>1</v>
      </c>
      <c r="J25" s="74">
        <f>' '!$G25*' '!$I25</f>
        <v>208.29</v>
      </c>
      <c r="K25" s="65">
        <f>' '!$H25*' '!$I25</f>
        <v>249.95</v>
      </c>
    </row>
    <row r="26" spans="1:14" ht="19.5" customHeight="1" x14ac:dyDescent="0.25">
      <c r="B26" s="51"/>
      <c r="C26" s="51"/>
      <c r="E26" s="78"/>
      <c r="F26" s="66" t="s">
        <v>22</v>
      </c>
      <c r="G26" s="73">
        <v>1991.63</v>
      </c>
      <c r="H26" s="73">
        <v>2389.9499999999998</v>
      </c>
      <c r="I26" s="64">
        <v>3</v>
      </c>
      <c r="J26" s="74">
        <f>' '!$G26*' '!$I26</f>
        <v>5974.89</v>
      </c>
      <c r="K26" s="65">
        <f>' '!$H26*' '!$I26</f>
        <v>7169.8499999999995</v>
      </c>
    </row>
    <row r="27" spans="1:14" ht="4.5" customHeight="1" x14ac:dyDescent="0.25">
      <c r="B27" s="50"/>
      <c r="C27" s="50"/>
      <c r="E27" s="85"/>
      <c r="F27" s="69"/>
      <c r="G27" s="84"/>
      <c r="H27" s="84"/>
      <c r="I27" s="71"/>
      <c r="J27" s="75">
        <f>' '!$G27*' '!$I27</f>
        <v>0</v>
      </c>
      <c r="K27" s="83">
        <f>' '!$G27*' '!$I27</f>
        <v>0</v>
      </c>
    </row>
    <row r="28" spans="1:14" ht="19.5" customHeight="1" x14ac:dyDescent="0.25">
      <c r="B28" s="49"/>
      <c r="C28" s="49"/>
      <c r="E28" s="88"/>
      <c r="F28" s="89"/>
      <c r="G28" s="90"/>
      <c r="H28" s="90"/>
      <c r="I28" s="91"/>
      <c r="J28" s="92"/>
      <c r="K28" s="93"/>
    </row>
    <row r="29" spans="1:14" s="1" customFormat="1" ht="19.5" customHeight="1" x14ac:dyDescent="0.25">
      <c r="B29" s="101"/>
      <c r="C29" s="101"/>
      <c r="D29"/>
      <c r="E29" s="94" t="s">
        <v>4</v>
      </c>
      <c r="F29" s="95" t="str">
        <f>"Nombre total d’éléments : 6"</f>
        <v>Nombre total d’éléments : 6</v>
      </c>
      <c r="G29" s="104"/>
      <c r="H29" s="105"/>
      <c r="I29" s="96">
        <f>I7+I8+I10+I12+I13+I14+I15+I18+I19+I20+I21+I23+I24+I25+I26</f>
        <v>61</v>
      </c>
      <c r="J29" s="97">
        <f>SUBTOTAL(109,' '!$J$7:$J$28)</f>
        <v>28755.730000000003</v>
      </c>
      <c r="K29" s="98">
        <f>SUBTOTAL(109,' '!$K$7:$K$28)</f>
        <v>34506.850000000006</v>
      </c>
      <c r="N29" s="2"/>
    </row>
    <row r="30" spans="1:14" s="14" customFormat="1" ht="4.5" customHeight="1" x14ac:dyDescent="0.25">
      <c r="B30" s="31"/>
      <c r="C30" s="31"/>
      <c r="D30" s="7"/>
      <c r="E30" s="86"/>
      <c r="F30" s="87"/>
      <c r="G30" s="16"/>
      <c r="H30" s="16"/>
      <c r="I30" s="20"/>
      <c r="J30" s="20"/>
      <c r="K30" s="21"/>
    </row>
    <row r="31" spans="1:14" s="1" customFormat="1" ht="19.5" customHeight="1" x14ac:dyDescent="0.25">
      <c r="D31"/>
      <c r="E31" s="13"/>
      <c r="F31" s="28" t="s">
        <v>3</v>
      </c>
      <c r="G31" s="4" t="b">
        <v>1</v>
      </c>
      <c r="H31" s="4"/>
      <c r="I31" s="12"/>
      <c r="J31" s="12"/>
      <c r="K31" s="29"/>
      <c r="L31" s="27"/>
      <c r="M31" s="27"/>
    </row>
    <row r="32" spans="1:14" s="1" customFormat="1" ht="19.5" customHeight="1" x14ac:dyDescent="0.25">
      <c r="B32" s="42"/>
      <c r="C32" s="42"/>
      <c r="D32" s="23"/>
      <c r="E32" s="5"/>
      <c r="F32" s="24"/>
      <c r="G32" s="23"/>
      <c r="H32" s="35"/>
      <c r="I32" s="2"/>
      <c r="J32" s="2"/>
      <c r="K32" s="29"/>
      <c r="L32" s="27"/>
      <c r="M32" s="27"/>
    </row>
    <row r="33" spans="2:13" s="1" customFormat="1" ht="19.5" customHeight="1" x14ac:dyDescent="0.25">
      <c r="B33" s="42"/>
      <c r="C33" s="42"/>
      <c r="D33" s="23"/>
      <c r="E33" s="23"/>
      <c r="F33" s="24"/>
      <c r="G33" s="23"/>
      <c r="H33" s="35"/>
      <c r="I33" s="24"/>
      <c r="J33" s="33"/>
      <c r="K33" s="30"/>
      <c r="L33" s="27"/>
      <c r="M33" s="27"/>
    </row>
    <row r="34" spans="2:13" s="1" customFormat="1" ht="4.5" customHeight="1" x14ac:dyDescent="0.25">
      <c r="B34" s="42"/>
      <c r="C34" s="42"/>
      <c r="D34" s="23"/>
      <c r="E34" s="23"/>
      <c r="F34" s="23"/>
      <c r="G34" s="23"/>
      <c r="H34" s="35"/>
      <c r="I34" s="24"/>
      <c r="J34" s="33"/>
      <c r="K34" s="31"/>
      <c r="L34" s="24"/>
      <c r="M34" s="24"/>
    </row>
    <row r="35" spans="2:13" s="1" customFormat="1" ht="19.5" customHeight="1" x14ac:dyDescent="0.25">
      <c r="B35" s="42"/>
      <c r="C35" s="42"/>
      <c r="D35" s="23"/>
      <c r="E35" s="23"/>
      <c r="F35" s="23"/>
      <c r="G35" s="23"/>
      <c r="H35" s="35"/>
      <c r="I35" s="24"/>
      <c r="J35" s="33"/>
      <c r="K35" s="17"/>
      <c r="L35" s="24"/>
      <c r="M35" s="24"/>
    </row>
    <row r="36" spans="2:13" s="1" customFormat="1" ht="19.5" customHeight="1" x14ac:dyDescent="0.25">
      <c r="B36" s="24"/>
      <c r="C36" s="24"/>
      <c r="D36" s="23"/>
      <c r="E36" s="23"/>
      <c r="F36" s="23"/>
      <c r="G36" s="23"/>
      <c r="H36" s="35"/>
      <c r="I36" s="24"/>
      <c r="J36" s="33"/>
      <c r="K36" s="18"/>
      <c r="L36" s="24"/>
      <c r="M36" s="24"/>
    </row>
    <row r="37" spans="2:13" s="1" customFormat="1" ht="19.5" customHeight="1" x14ac:dyDescent="0.25">
      <c r="B37" s="24"/>
      <c r="C37" s="24"/>
      <c r="D37" s="23"/>
      <c r="E37" s="23"/>
      <c r="F37" s="23"/>
      <c r="G37" s="23"/>
      <c r="H37" s="35"/>
      <c r="I37" s="24"/>
      <c r="J37" s="33"/>
      <c r="K37" s="18"/>
      <c r="L37" s="24"/>
      <c r="M37" s="24"/>
    </row>
    <row r="38" spans="2:13" s="1" customFormat="1" ht="34.5" customHeight="1" thickBot="1" x14ac:dyDescent="0.3">
      <c r="B38" s="58" t="s">
        <v>18</v>
      </c>
      <c r="C38" s="25"/>
      <c r="D38" s="25"/>
      <c r="E38" s="25"/>
      <c r="F38" s="25"/>
      <c r="G38" s="25"/>
      <c r="H38" s="54"/>
      <c r="I38" s="32"/>
      <c r="J38" s="32"/>
      <c r="K38" s="23"/>
      <c r="L38" s="24"/>
      <c r="M38" s="24"/>
    </row>
    <row r="39" spans="2:13" s="1" customFormat="1" ht="27" customHeight="1" x14ac:dyDescent="0.25">
      <c r="B39" s="22"/>
      <c r="C39" s="10"/>
      <c r="D39" s="9"/>
      <c r="E39" s="38"/>
      <c r="F39" s="38"/>
      <c r="G39" s="40"/>
      <c r="H39" s="40"/>
      <c r="I39" s="40"/>
      <c r="J39" s="37"/>
      <c r="K39" s="24"/>
      <c r="L39" s="24"/>
      <c r="M39" s="24"/>
    </row>
    <row r="40" spans="2:13" s="1" customFormat="1" ht="27" customHeight="1" x14ac:dyDescent="0.25">
      <c r="B40" s="15"/>
      <c r="C40" s="10"/>
      <c r="D40" s="9"/>
      <c r="E40" s="39"/>
      <c r="F40" s="39"/>
      <c r="G40" s="41"/>
      <c r="H40" s="41"/>
      <c r="I40" s="39"/>
      <c r="J40" s="36"/>
    </row>
    <row r="41" spans="2:13" s="1" customFormat="1" ht="4.5" customHeight="1" x14ac:dyDescent="0.25">
      <c r="B41" s="16"/>
      <c r="C41" s="16"/>
      <c r="D41" s="8"/>
      <c r="E41" s="16"/>
      <c r="F41" s="16"/>
      <c r="G41" s="16"/>
      <c r="H41" s="16"/>
      <c r="I41" s="16"/>
      <c r="J41" s="16"/>
      <c r="K41" s="16"/>
    </row>
  </sheetData>
  <mergeCells count="32">
    <mergeCell ref="G29:H29"/>
    <mergeCell ref="E18:E21"/>
    <mergeCell ref="E23:E26"/>
    <mergeCell ref="B8:C9"/>
    <mergeCell ref="E12:E16"/>
    <mergeCell ref="B6:C7"/>
    <mergeCell ref="E7:E10"/>
    <mergeCell ref="B13:C13"/>
    <mergeCell ref="B14:C14"/>
    <mergeCell ref="B28:C28"/>
    <mergeCell ref="B27:C27"/>
    <mergeCell ref="B26:C26"/>
    <mergeCell ref="B20:C21"/>
    <mergeCell ref="B22:C22"/>
    <mergeCell ref="B23:C25"/>
    <mergeCell ref="B32:C32"/>
    <mergeCell ref="B33:C33"/>
    <mergeCell ref="B15:C15"/>
    <mergeCell ref="B17:C17"/>
    <mergeCell ref="B1:C1"/>
    <mergeCell ref="B2:C2"/>
    <mergeCell ref="B3:C3"/>
    <mergeCell ref="B4:C4"/>
    <mergeCell ref="B5:C5"/>
    <mergeCell ref="B11:C11"/>
    <mergeCell ref="B12:C12"/>
    <mergeCell ref="E39:F39"/>
    <mergeCell ref="E40:F40"/>
    <mergeCell ref="G39:I39"/>
    <mergeCell ref="G40:I40"/>
    <mergeCell ref="B34:C34"/>
    <mergeCell ref="B35:C35"/>
  </mergeCells>
  <phoneticPr fontId="0" type="noConversion"/>
  <dataValidations count="2">
    <dataValidation allowBlank="1" showInputMessage="1" showErrorMessage="1" promptTitle="Date de la facture" prompt="Entrez une date au format mm/jj/aaaa." sqref="B1:C1" xr:uid="{00000000-0002-0000-0000-000001000000}"/>
    <dataValidation type="decimal" operator="greaterThanOrEqual" allowBlank="1" showInputMessage="1" showErrorMessage="1" sqref="G7:J28" xr:uid="{00000000-0002-0000-0000-000000000000}">
      <formula1>0</formula1>
    </dataValidation>
  </dataValidations>
  <printOptions horizontalCentered="1"/>
  <pageMargins left="0.5" right="0.5" top="1" bottom="1" header="0.5" footer="0.5"/>
  <pageSetup scale="65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8E59303-41CC-4739-974E-27CCB07391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5</vt:i4>
      </vt:variant>
    </vt:vector>
  </HeadingPairs>
  <TitlesOfParts>
    <vt:vector size="6" baseType="lpstr">
      <vt:lpstr> </vt:lpstr>
      <vt:lpstr>Dépôt</vt:lpstr>
      <vt:lpstr>ExemptImpôt</vt:lpstr>
      <vt:lpstr>NomSociété</vt:lpstr>
      <vt:lpstr>TauxImposition</vt:lpstr>
      <vt:lpstr>TaxeDeVente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2018-03-26T13:41:30Z</dcterms:created>
  <dcterms:modified xsi:type="dcterms:W3CDTF">2019-04-11T09:34:09Z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TC029300529991</vt:lpwstr>
  </property>
  <property fmtid="{D5CDD505-2E9C-101B-9397-08002B2CF9AE}" pid="3" name="WorkbookGuid">
    <vt:lpwstr>3a946d84-b91b-4dba-8bbe-e0252bd2fd5c</vt:lpwstr>
  </property>
</Properties>
</file>