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mag\Documents\NataliaPracticasCapacitación\"/>
    </mc:Choice>
  </mc:AlternateContent>
  <xr:revisionPtr revIDLastSave="0" documentId="13_ncr:1_{4225C88D-D170-4646-BAA1-6AC4D4C3C151}" xr6:coauthVersionLast="47" xr6:coauthVersionMax="47" xr10:uidLastSave="{00000000-0000-0000-0000-000000000000}"/>
  <bookViews>
    <workbookView xWindow="-120" yWindow="-120" windowWidth="20730" windowHeight="11040" xr2:uid="{49D6B933-00DC-4390-8A2D-CD620958AB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I6" i="1"/>
  <c r="J6" i="1"/>
  <c r="L6" i="1" s="1"/>
  <c r="K6" i="1"/>
  <c r="M6" i="1" s="1"/>
  <c r="N6" i="1" s="1"/>
  <c r="H7" i="1"/>
  <c r="I7" i="1" s="1"/>
  <c r="H8" i="1"/>
  <c r="I8" i="1"/>
  <c r="J8" i="1" s="1"/>
  <c r="H9" i="1"/>
  <c r="I9" i="1"/>
  <c r="J9" i="1"/>
  <c r="K9" i="1" s="1"/>
  <c r="H10" i="1"/>
  <c r="I10" i="1"/>
  <c r="J10" i="1"/>
  <c r="L10" i="1" s="1"/>
  <c r="K10" i="1"/>
  <c r="M10" i="1" s="1"/>
  <c r="N10" i="1" s="1"/>
  <c r="H11" i="1"/>
  <c r="I11" i="1" s="1"/>
  <c r="J11" i="1" s="1"/>
  <c r="H12" i="1"/>
  <c r="I12" i="1"/>
  <c r="J12" i="1" s="1"/>
  <c r="H13" i="1"/>
  <c r="I13" i="1"/>
  <c r="J13" i="1"/>
  <c r="K13" i="1" s="1"/>
  <c r="H14" i="1"/>
  <c r="I14" i="1"/>
  <c r="J14" i="1"/>
  <c r="L14" i="1" s="1"/>
  <c r="K14" i="1"/>
  <c r="M14" i="1" s="1"/>
  <c r="N14" i="1" s="1"/>
  <c r="H15" i="1"/>
  <c r="I15" i="1" s="1"/>
  <c r="J15" i="1" s="1"/>
  <c r="E16" i="1"/>
  <c r="F16" i="1"/>
  <c r="G16" i="1"/>
  <c r="K11" i="1" l="1"/>
  <c r="M11" i="1" s="1"/>
  <c r="N11" i="1" s="1"/>
  <c r="L11" i="1"/>
  <c r="K8" i="1"/>
  <c r="L8" i="1"/>
  <c r="K15" i="1"/>
  <c r="L15" i="1"/>
  <c r="K12" i="1"/>
  <c r="L12" i="1"/>
  <c r="J7" i="1"/>
  <c r="I16" i="1"/>
  <c r="H16" i="1"/>
  <c r="L13" i="1"/>
  <c r="M13" i="1" s="1"/>
  <c r="N13" i="1" s="1"/>
  <c r="L9" i="1"/>
  <c r="M9" i="1" s="1"/>
  <c r="N9" i="1" s="1"/>
  <c r="M8" i="1" l="1"/>
  <c r="N8" i="1" s="1"/>
  <c r="M15" i="1"/>
  <c r="N15" i="1" s="1"/>
  <c r="K7" i="1"/>
  <c r="M7" i="1" s="1"/>
  <c r="N7" i="1" s="1"/>
  <c r="L7" i="1"/>
  <c r="J16" i="1"/>
  <c r="M12" i="1"/>
  <c r="N12" i="1" s="1"/>
  <c r="K16" i="1" l="1"/>
  <c r="L16" i="1"/>
  <c r="M16" i="1" l="1"/>
  <c r="N16" i="1" s="1"/>
</calcChain>
</file>

<file path=xl/sharedStrings.xml><?xml version="1.0" encoding="utf-8"?>
<sst xmlns="http://schemas.openxmlformats.org/spreadsheetml/2006/main" count="38" uniqueCount="34">
  <si>
    <t>TOTAL</t>
  </si>
  <si>
    <t>EMPACADORES</t>
  </si>
  <si>
    <t>SEPARADORES</t>
  </si>
  <si>
    <t>MARIA NATALIA MEJIA ROMAN</t>
  </si>
  <si>
    <t>CAJERA</t>
  </si>
  <si>
    <t>CAJERO</t>
  </si>
  <si>
    <t>JUAN ANGEL ROMAN ROMAN</t>
  </si>
  <si>
    <t>SUBGERENTE</t>
  </si>
  <si>
    <t>GERENTE</t>
  </si>
  <si>
    <t>SALARIO</t>
  </si>
  <si>
    <t>TOTAL DE DEDUCCION</t>
  </si>
  <si>
    <t>ISR</t>
  </si>
  <si>
    <t>IMSS</t>
  </si>
  <si>
    <t>SUELDO NETO</t>
  </si>
  <si>
    <t>COMISIONES POR HORAS EXTRAS</t>
  </si>
  <si>
    <t>PAGO X HORAS EXTRAS</t>
  </si>
  <si>
    <t>HORAS EXTRAS</t>
  </si>
  <si>
    <t>DÍAS TRABAJADOS</t>
  </si>
  <si>
    <t>PAGO X DIA</t>
  </si>
  <si>
    <t>PUESTO</t>
  </si>
  <si>
    <t>NOMBRE</t>
  </si>
  <si>
    <t>FICHA</t>
  </si>
  <si>
    <t>NUM</t>
  </si>
  <si>
    <t>NOMINA DE EMPLEADOS</t>
  </si>
  <si>
    <t xml:space="preserve">                                                         calle Prolongacion de Juárez Núm. 1442, col. La Escalera Villa Benito Juárez Macuspana Tabasco C.P. 86722, Tel (936) 361 0238</t>
  </si>
  <si>
    <r>
      <t xml:space="preserve">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>PetStar una empresa mexicana lider en reciclaje</t>
    </r>
  </si>
  <si>
    <t>JUSTIN ELIAS CADENA CASILLAS</t>
  </si>
  <si>
    <t>PAUL LUEVANO GONZALEZ</t>
  </si>
  <si>
    <t>ADAN OCTAVIO MENDEZ DIAZ</t>
  </si>
  <si>
    <t>EDWIN JOSE PEREZ LUCIO</t>
  </si>
  <si>
    <t>MELANIE JANETZY SANCHEZ ESTRADA</t>
  </si>
  <si>
    <t>JOVANA PAOLA ZARAGOZA ALONSO</t>
  </si>
  <si>
    <t>LUIS ERNESTO CISNEROS MEDINA</t>
  </si>
  <si>
    <t>CRISTIAN AXEL TAVAREZ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</si>
</sst>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44" fontId="0" fillId="0" borderId="0" xfId="1" applyFont="1"/>
    <xf numFmtId="44" fontId="0" fillId="0" borderId="0" xfId="0" applyNumberFormat="1"/>
    <xf numFmtId="0" fontId="2" fillId="0" borderId="0" xfId="0" applyFont="1"/>
    <xf numFmtId="44" fontId="0" fillId="0" borderId="0" xfId="1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EACF-0960-4A1D-9764-6F4158B6D1FA}">
  <sheetPr>
    <tabColor rgb="FFFF3300"/>
  </sheetPr>
  <dimension ref="A1:N16"/>
  <sheetViews>
    <sheetView tabSelected="1" zoomScale="77" zoomScaleNormal="77" workbookViewId="0">
      <selection activeCell="E7" sqref="E7"/>
    </sheetView>
  </sheetViews>
  <sheetFormatPr baseColWidth="10" defaultRowHeight="15" x14ac:dyDescent="0.25"/>
  <cols>
    <col min="3" max="3" width="34.42578125" customWidth="1"/>
    <col min="4" max="4" width="14.7109375" customWidth="1"/>
    <col min="5" max="5" width="11.85546875" bestFit="1" customWidth="1"/>
    <col min="6" max="6" width="17.28515625" customWidth="1"/>
    <col min="7" max="7" width="22.7109375" customWidth="1"/>
    <col min="8" max="8" width="22.85546875" customWidth="1"/>
    <col min="9" max="9" width="29.85546875" customWidth="1"/>
    <col min="10" max="10" width="13.28515625" customWidth="1"/>
    <col min="13" max="13" width="21.28515625" customWidth="1"/>
  </cols>
  <sheetData>
    <row r="1" spans="1:14" ht="18.75" x14ac:dyDescent="0.3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24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A4" s="8" t="s">
        <v>23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22</v>
      </c>
      <c r="B5" s="4" t="s">
        <v>21</v>
      </c>
      <c r="C5" s="4" t="s">
        <v>20</v>
      </c>
      <c r="D5" s="4" t="s">
        <v>19</v>
      </c>
      <c r="E5" s="4" t="s">
        <v>18</v>
      </c>
      <c r="F5" s="4" t="s">
        <v>17</v>
      </c>
      <c r="G5" s="4" t="s">
        <v>16</v>
      </c>
      <c r="H5" s="4" t="s">
        <v>15</v>
      </c>
      <c r="I5" s="4" t="s">
        <v>14</v>
      </c>
      <c r="J5" s="4" t="s">
        <v>13</v>
      </c>
      <c r="K5" s="4" t="s">
        <v>12</v>
      </c>
      <c r="L5" s="4" t="s">
        <v>11</v>
      </c>
      <c r="M5" s="4" t="s">
        <v>10</v>
      </c>
      <c r="N5" s="4" t="s">
        <v>9</v>
      </c>
    </row>
    <row r="6" spans="1:14" x14ac:dyDescent="0.25">
      <c r="A6" s="6">
        <v>1</v>
      </c>
      <c r="B6">
        <v>4406</v>
      </c>
      <c r="C6" t="s">
        <v>3</v>
      </c>
      <c r="D6" t="s">
        <v>8</v>
      </c>
      <c r="E6" s="2">
        <v>1000</v>
      </c>
      <c r="F6">
        <v>20</v>
      </c>
      <c r="G6">
        <v>1</v>
      </c>
      <c r="H6" s="5">
        <f t="shared" ref="H6:H15" si="0">E6*20%</f>
        <v>200</v>
      </c>
      <c r="I6" s="3">
        <f t="shared" ref="I6:I15" si="1">G6*H6</f>
        <v>200</v>
      </c>
      <c r="J6" s="3">
        <f t="shared" ref="J6:J15" si="2">E6*F6+I6</f>
        <v>20200</v>
      </c>
      <c r="K6" s="3">
        <f t="shared" ref="K6:K16" si="3">J6*12%</f>
        <v>2424</v>
      </c>
      <c r="L6" s="3">
        <f t="shared" ref="L6:L16" si="4">J6*10%</f>
        <v>2020</v>
      </c>
      <c r="M6" s="2">
        <f t="shared" ref="M6:M16" si="5">K6+L6</f>
        <v>4444</v>
      </c>
      <c r="N6" s="1">
        <f t="shared" ref="N6:N16" si="6">J6-M6</f>
        <v>15756</v>
      </c>
    </row>
    <row r="7" spans="1:14" x14ac:dyDescent="0.25">
      <c r="A7" s="6">
        <v>2</v>
      </c>
      <c r="B7">
        <v>4407</v>
      </c>
      <c r="C7" t="s">
        <v>26</v>
      </c>
      <c r="D7" t="s">
        <v>7</v>
      </c>
      <c r="E7" s="2">
        <v>800</v>
      </c>
      <c r="F7">
        <v>20</v>
      </c>
      <c r="G7">
        <v>10</v>
      </c>
      <c r="H7" s="5">
        <f t="shared" si="0"/>
        <v>160</v>
      </c>
      <c r="I7" s="3">
        <f t="shared" si="1"/>
        <v>1600</v>
      </c>
      <c r="J7" s="3">
        <f t="shared" si="2"/>
        <v>17600</v>
      </c>
      <c r="K7" s="3">
        <f t="shared" si="3"/>
        <v>2112</v>
      </c>
      <c r="L7" s="3">
        <f t="shared" si="4"/>
        <v>1760</v>
      </c>
      <c r="M7" s="2">
        <f t="shared" si="5"/>
        <v>3872</v>
      </c>
      <c r="N7" s="1">
        <f t="shared" si="6"/>
        <v>13728</v>
      </c>
    </row>
    <row r="8" spans="1:14" x14ac:dyDescent="0.25">
      <c r="A8" s="6">
        <v>3</v>
      </c>
      <c r="B8">
        <v>4408</v>
      </c>
      <c r="C8" t="s">
        <v>27</v>
      </c>
      <c r="D8" t="s">
        <v>4</v>
      </c>
      <c r="E8" s="2">
        <v>600</v>
      </c>
      <c r="F8">
        <v>17</v>
      </c>
      <c r="G8">
        <v>8</v>
      </c>
      <c r="H8" s="5">
        <f t="shared" si="0"/>
        <v>120</v>
      </c>
      <c r="I8" s="3">
        <f t="shared" si="1"/>
        <v>960</v>
      </c>
      <c r="J8" s="3">
        <f t="shared" si="2"/>
        <v>11160</v>
      </c>
      <c r="K8" s="3">
        <f t="shared" si="3"/>
        <v>1339.2</v>
      </c>
      <c r="L8" s="3">
        <f t="shared" si="4"/>
        <v>1116</v>
      </c>
      <c r="M8" s="2">
        <f t="shared" si="5"/>
        <v>2455.1999999999998</v>
      </c>
      <c r="N8" s="1">
        <f t="shared" si="6"/>
        <v>8704.7999999999993</v>
      </c>
    </row>
    <row r="9" spans="1:14" x14ac:dyDescent="0.25">
      <c r="A9" s="6">
        <v>4</v>
      </c>
      <c r="B9">
        <v>4409</v>
      </c>
      <c r="C9" t="s">
        <v>29</v>
      </c>
      <c r="D9" t="s">
        <v>5</v>
      </c>
      <c r="E9" s="2">
        <v>300</v>
      </c>
      <c r="F9">
        <v>15</v>
      </c>
      <c r="G9">
        <v>7</v>
      </c>
      <c r="H9" s="5">
        <f t="shared" si="0"/>
        <v>60</v>
      </c>
      <c r="I9" s="3">
        <f t="shared" si="1"/>
        <v>420</v>
      </c>
      <c r="J9" s="3">
        <f t="shared" si="2"/>
        <v>4920</v>
      </c>
      <c r="K9" s="3">
        <f t="shared" si="3"/>
        <v>590.4</v>
      </c>
      <c r="L9" s="3">
        <f t="shared" si="4"/>
        <v>492</v>
      </c>
      <c r="M9" s="2">
        <f t="shared" si="5"/>
        <v>1082.4000000000001</v>
      </c>
      <c r="N9" s="1">
        <f t="shared" si="6"/>
        <v>3837.6</v>
      </c>
    </row>
    <row r="10" spans="1:14" x14ac:dyDescent="0.25">
      <c r="A10" s="6">
        <v>5</v>
      </c>
      <c r="B10">
        <v>4410</v>
      </c>
      <c r="C10" t="s">
        <v>28</v>
      </c>
      <c r="D10" t="s">
        <v>5</v>
      </c>
      <c r="E10" s="2">
        <v>300</v>
      </c>
      <c r="F10">
        <v>13</v>
      </c>
      <c r="G10">
        <v>5</v>
      </c>
      <c r="H10" s="5">
        <f t="shared" si="0"/>
        <v>60</v>
      </c>
      <c r="I10" s="3">
        <f t="shared" si="1"/>
        <v>300</v>
      </c>
      <c r="J10" s="3">
        <f t="shared" si="2"/>
        <v>4200</v>
      </c>
      <c r="K10" s="3">
        <f t="shared" si="3"/>
        <v>504</v>
      </c>
      <c r="L10" s="3">
        <f t="shared" si="4"/>
        <v>420</v>
      </c>
      <c r="M10" s="2">
        <f t="shared" si="5"/>
        <v>924</v>
      </c>
      <c r="N10" s="1">
        <f t="shared" si="6"/>
        <v>3276</v>
      </c>
    </row>
    <row r="11" spans="1:14" x14ac:dyDescent="0.25">
      <c r="A11" s="6">
        <v>6</v>
      </c>
      <c r="B11">
        <v>4411</v>
      </c>
      <c r="C11" t="s">
        <v>30</v>
      </c>
      <c r="D11" t="s">
        <v>4</v>
      </c>
      <c r="E11" s="2">
        <v>280</v>
      </c>
      <c r="F11">
        <v>10</v>
      </c>
      <c r="G11">
        <v>9</v>
      </c>
      <c r="H11" s="5">
        <f t="shared" si="0"/>
        <v>56</v>
      </c>
      <c r="I11" s="3">
        <f t="shared" si="1"/>
        <v>504</v>
      </c>
      <c r="J11" s="3">
        <f t="shared" si="2"/>
        <v>3304</v>
      </c>
      <c r="K11" s="3">
        <f t="shared" si="3"/>
        <v>396.47999999999996</v>
      </c>
      <c r="L11" s="3">
        <f t="shared" si="4"/>
        <v>330.40000000000003</v>
      </c>
      <c r="M11" s="2">
        <f t="shared" si="5"/>
        <v>726.88</v>
      </c>
      <c r="N11" s="1">
        <f t="shared" si="6"/>
        <v>2577.12</v>
      </c>
    </row>
    <row r="12" spans="1:14" x14ac:dyDescent="0.25">
      <c r="A12" s="6">
        <v>7</v>
      </c>
      <c r="B12">
        <v>4412</v>
      </c>
      <c r="C12" t="s">
        <v>31</v>
      </c>
      <c r="D12" t="s">
        <v>2</v>
      </c>
      <c r="E12" s="2">
        <v>250</v>
      </c>
      <c r="F12">
        <v>8</v>
      </c>
      <c r="G12">
        <v>7</v>
      </c>
      <c r="H12" s="5">
        <f t="shared" si="0"/>
        <v>50</v>
      </c>
      <c r="I12" s="3">
        <f t="shared" si="1"/>
        <v>350</v>
      </c>
      <c r="J12" s="3">
        <f t="shared" si="2"/>
        <v>2350</v>
      </c>
      <c r="K12" s="3">
        <f t="shared" si="3"/>
        <v>282</v>
      </c>
      <c r="L12" s="3">
        <f t="shared" si="4"/>
        <v>235</v>
      </c>
      <c r="M12" s="2">
        <f t="shared" si="5"/>
        <v>517</v>
      </c>
      <c r="N12" s="1">
        <f t="shared" si="6"/>
        <v>1833</v>
      </c>
    </row>
    <row r="13" spans="1:14" x14ac:dyDescent="0.25">
      <c r="A13" s="6">
        <v>8</v>
      </c>
      <c r="B13">
        <v>4413</v>
      </c>
      <c r="C13" t="s">
        <v>32</v>
      </c>
      <c r="D13" t="s">
        <v>2</v>
      </c>
      <c r="E13" s="2">
        <v>250</v>
      </c>
      <c r="F13">
        <v>8</v>
      </c>
      <c r="G13">
        <v>3</v>
      </c>
      <c r="H13" s="5">
        <f t="shared" si="0"/>
        <v>50</v>
      </c>
      <c r="I13" s="3">
        <f t="shared" si="1"/>
        <v>150</v>
      </c>
      <c r="J13" s="3">
        <f t="shared" si="2"/>
        <v>2150</v>
      </c>
      <c r="K13" s="3">
        <f t="shared" si="3"/>
        <v>258</v>
      </c>
      <c r="L13" s="3">
        <f t="shared" si="4"/>
        <v>215</v>
      </c>
      <c r="M13" s="2">
        <f t="shared" si="5"/>
        <v>473</v>
      </c>
      <c r="N13" s="1">
        <f t="shared" si="6"/>
        <v>1677</v>
      </c>
    </row>
    <row r="14" spans="1:14" x14ac:dyDescent="0.25">
      <c r="A14" s="6">
        <v>9</v>
      </c>
      <c r="B14">
        <v>4414</v>
      </c>
      <c r="C14" t="s">
        <v>6</v>
      </c>
      <c r="D14" t="s">
        <v>1</v>
      </c>
      <c r="E14" s="2">
        <v>200</v>
      </c>
      <c r="F14">
        <v>6</v>
      </c>
      <c r="G14">
        <v>5</v>
      </c>
      <c r="H14" s="5">
        <f t="shared" si="0"/>
        <v>40</v>
      </c>
      <c r="I14" s="3">
        <f t="shared" si="1"/>
        <v>200</v>
      </c>
      <c r="J14" s="3">
        <f t="shared" si="2"/>
        <v>1400</v>
      </c>
      <c r="K14" s="3">
        <f t="shared" si="3"/>
        <v>168</v>
      </c>
      <c r="L14" s="3">
        <f t="shared" si="4"/>
        <v>140</v>
      </c>
      <c r="M14" s="2">
        <f t="shared" si="5"/>
        <v>308</v>
      </c>
      <c r="N14" s="1">
        <f t="shared" si="6"/>
        <v>1092</v>
      </c>
    </row>
    <row r="15" spans="1:14" x14ac:dyDescent="0.25">
      <c r="A15" s="6">
        <v>10</v>
      </c>
      <c r="B15">
        <v>4415</v>
      </c>
      <c r="C15" t="s">
        <v>33</v>
      </c>
      <c r="D15" t="s">
        <v>1</v>
      </c>
      <c r="E15" s="2">
        <v>200</v>
      </c>
      <c r="F15">
        <v>6</v>
      </c>
      <c r="G15">
        <v>4</v>
      </c>
      <c r="H15" s="5">
        <f t="shared" si="0"/>
        <v>40</v>
      </c>
      <c r="I15" s="3">
        <f t="shared" si="1"/>
        <v>160</v>
      </c>
      <c r="J15" s="3">
        <f t="shared" si="2"/>
        <v>1360</v>
      </c>
      <c r="K15" s="3">
        <f t="shared" si="3"/>
        <v>163.19999999999999</v>
      </c>
      <c r="L15" s="3">
        <f t="shared" si="4"/>
        <v>136</v>
      </c>
      <c r="M15" s="2">
        <f t="shared" si="5"/>
        <v>299.2</v>
      </c>
      <c r="N15" s="1">
        <f t="shared" si="6"/>
        <v>1060.8</v>
      </c>
    </row>
    <row r="16" spans="1:14" x14ac:dyDescent="0.25">
      <c r="D16" s="4" t="s">
        <v>0</v>
      </c>
      <c r="E16" s="3">
        <f t="shared" ref="E16:J16" si="7">SUM(E6:E15)</f>
        <v>4180</v>
      </c>
      <c r="F16">
        <f t="shared" si="7"/>
        <v>123</v>
      </c>
      <c r="G16">
        <f t="shared" si="7"/>
        <v>59</v>
      </c>
      <c r="H16" s="3">
        <f t="shared" si="7"/>
        <v>836</v>
      </c>
      <c r="I16" s="3">
        <f t="shared" si="7"/>
        <v>4844</v>
      </c>
      <c r="J16" s="3">
        <f t="shared" si="7"/>
        <v>68644</v>
      </c>
      <c r="K16" s="3">
        <f t="shared" si="3"/>
        <v>8237.2799999999988</v>
      </c>
      <c r="L16" s="3">
        <f t="shared" si="4"/>
        <v>6864.4000000000005</v>
      </c>
      <c r="M16" s="2">
        <f t="shared" si="5"/>
        <v>15101.68</v>
      </c>
      <c r="N16" s="1">
        <f t="shared" si="6"/>
        <v>53542.32</v>
      </c>
    </row>
  </sheetData>
  <mergeCells count="3">
    <mergeCell ref="A4:N4"/>
    <mergeCell ref="A1:N1"/>
    <mergeCell ref="A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MEJIA GUARDADO</dc:creator>
  <cp:lastModifiedBy>MARCOS MEJIA GUARDADO</cp:lastModifiedBy>
  <dcterms:created xsi:type="dcterms:W3CDTF">2024-11-12T01:34:50Z</dcterms:created>
  <dcterms:modified xsi:type="dcterms:W3CDTF">2024-11-12T01:54:00Z</dcterms:modified>
</cp:coreProperties>
</file>