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miller/MOLBAR/"/>
    </mc:Choice>
  </mc:AlternateContent>
  <xr:revisionPtr revIDLastSave="0" documentId="13_ncr:40009_{DB91E102-926C-F442-B0C8-E9755DDC832A}" xr6:coauthVersionLast="28" xr6:coauthVersionMax="28" xr10:uidLastSave="{00000000-0000-0000-0000-000000000000}"/>
  <bookViews>
    <workbookView xWindow="380" yWindow="460" windowWidth="28040" windowHeight="17040"/>
  </bookViews>
  <sheets>
    <sheet name="ReadCounts1" sheetId="1" r:id="rId1"/>
  </sheets>
  <calcPr calcId="171027"/>
</workbook>
</file>

<file path=xl/calcChain.xml><?xml version="1.0" encoding="utf-8"?>
<calcChain xmlns="http://schemas.openxmlformats.org/spreadsheetml/2006/main">
  <c r="H1" i="1" l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1" i="1"/>
  <c r="F60" i="1"/>
  <c r="F59" i="1"/>
  <c r="F58" i="1"/>
  <c r="F57" i="1"/>
  <c r="F56" i="1"/>
  <c r="F67" i="1"/>
  <c r="F66" i="1"/>
  <c r="F65" i="1"/>
  <c r="F64" i="1"/>
  <c r="F63" i="1"/>
  <c r="F62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19" i="1"/>
  <c r="F18" i="1"/>
  <c r="F17" i="1"/>
  <c r="F16" i="1"/>
  <c r="F13" i="1"/>
  <c r="F12" i="1"/>
  <c r="F25" i="1"/>
  <c r="F24" i="1"/>
  <c r="F23" i="1"/>
  <c r="F22" i="1"/>
  <c r="F21" i="1"/>
  <c r="F20" i="1"/>
  <c r="F15" i="1"/>
  <c r="F14" i="1"/>
  <c r="F11" i="1"/>
  <c r="F10" i="1"/>
  <c r="F9" i="1"/>
  <c r="F8" i="1"/>
  <c r="F2" i="1" l="1"/>
  <c r="G67" i="1"/>
  <c r="G109" i="1"/>
  <c r="G19" i="1"/>
  <c r="G37" i="1"/>
  <c r="G85" i="1"/>
  <c r="F5" i="1"/>
  <c r="F1" i="1"/>
  <c r="G49" i="1"/>
  <c r="G73" i="1"/>
  <c r="G103" i="1"/>
  <c r="G25" i="1"/>
  <c r="G31" i="1"/>
  <c r="G43" i="1"/>
  <c r="G55" i="1"/>
  <c r="G61" i="1"/>
  <c r="G79" i="1"/>
  <c r="G91" i="1"/>
  <c r="G97" i="1"/>
  <c r="G115" i="1"/>
  <c r="F3" i="1"/>
  <c r="F4" i="1"/>
  <c r="G13" i="1"/>
  <c r="G5" i="1" l="1"/>
  <c r="G4" i="1"/>
  <c r="G2" i="1"/>
  <c r="G1" i="1"/>
  <c r="G3" i="1"/>
</calcChain>
</file>

<file path=xl/sharedStrings.xml><?xml version="1.0" encoding="utf-8"?>
<sst xmlns="http://schemas.openxmlformats.org/spreadsheetml/2006/main" count="230" uniqueCount="140">
  <si>
    <t>Col0_x_Col0_BR1_CAGATC_L007_R1_001</t>
  </si>
  <si>
    <t>Col0_x_Col0_BR1_CAGATC_L007_R2_001</t>
  </si>
  <si>
    <t>Col0_x_Col0_BR3_CTTGTA_L007_R1_001</t>
  </si>
  <si>
    <t>Col0_x_Col0_BR3_CTTGTA_L007_R2_001</t>
  </si>
  <si>
    <t>Col0_x_Ler_BR2_TGACCA_L007_R1_001</t>
  </si>
  <si>
    <t>Col0_x_Ler_BR2_TGACCA_L007_R2_001</t>
  </si>
  <si>
    <t>Col0_x_Tsu_BR1_ATGTCA_L008_R1_001</t>
  </si>
  <si>
    <t>Col0_x_Tsu_BR1_ATGTCA_L008_R2_001</t>
  </si>
  <si>
    <t>Col0_x_Tsu_BR2_AGTTCC_L001_R1_001</t>
  </si>
  <si>
    <t>Col0_x_Tsu_BR2_AGTTCC_L001_R2_001</t>
  </si>
  <si>
    <t>Col0_x_Tsu_BR3_CCGTCC_L008_R1_001</t>
  </si>
  <si>
    <t>Col0_x_Tsu_BR3_CCGTCC_L008_R2_001</t>
  </si>
  <si>
    <t>ColxColBR2_S5_L008_R1_001</t>
  </si>
  <si>
    <t>ColxColBR2_S5_L008_R2_001</t>
  </si>
  <si>
    <t>ColxLerBR3_S3_L008_R1_001</t>
  </si>
  <si>
    <t>ColxLerBR3_S3_L008_R2_001</t>
  </si>
  <si>
    <t>ColxLerBR4_S4_L008_R1_001</t>
  </si>
  <si>
    <t>ColxLerBR4_S4_L008_R2_001</t>
  </si>
  <si>
    <t>drm1_x_Ler_BR1_GCCAAT_L006_R1_001</t>
  </si>
  <si>
    <t>drm1_x_Ler_BR1_GCCAAT_L006_R2_001</t>
  </si>
  <si>
    <t>drm1_x_Ler_BR2_CAGATC_L006_R1_001</t>
  </si>
  <si>
    <t>drm1_x_Ler_BR2_CAGATC_L006_R2_001</t>
  </si>
  <si>
    <t>drm1_x_Ler_BR4_AGTCAA_L007_R1_001</t>
  </si>
  <si>
    <t>drm1_x_Ler_BR4_AGTCAA_L007_R2_001</t>
  </si>
  <si>
    <t>Ler_x_Col_BR1_CGATGT_L007_R1_001</t>
  </si>
  <si>
    <t>Ler_x_Col_BR1_CGATGT_L007_R2_001</t>
  </si>
  <si>
    <t>LerxColBR2_S1_L008_R1_001</t>
  </si>
  <si>
    <t>LerxColBR2_S1_L008_R2_001</t>
  </si>
  <si>
    <t>LerxColBR3_S2_L008_R1_001</t>
  </si>
  <si>
    <t>LerxColBR3_S2_L008_R2_001</t>
  </si>
  <si>
    <t>Ler_x_drm1_BR1_AGTTCC_L007_R1_001</t>
  </si>
  <si>
    <t>Ler_x_drm1_BR1_AGTTCC_L007_R2_001</t>
  </si>
  <si>
    <t>Ler_x_drm1_BR2_CTTGTA_L006_R1_001</t>
  </si>
  <si>
    <t>Ler_x_drm1_BR2_CTTGTA_L006_R2_001</t>
  </si>
  <si>
    <t>Ler_x_drm1_BR3_ATGTCA_L007_R1_001</t>
  </si>
  <si>
    <t>Ler_x_drm1_BR3_ATGTCA_L007_R2_001</t>
  </si>
  <si>
    <t>Ler_x_Ler_BR1_ACAGTG_L007_R1_001</t>
  </si>
  <si>
    <t>Ler_x_Ler_BR1_ACAGTG_L007_R2_001</t>
  </si>
  <si>
    <t>LerxLerBR2_S6_L008_R1_001</t>
  </si>
  <si>
    <t>LerxLerBR2_S6_L008_R2_001</t>
  </si>
  <si>
    <t>Ler_x_Ler_BR3_GCCAAT_L007_R1_001</t>
  </si>
  <si>
    <t>Ler_x_Ler_BR3_GCCAAT_L007_R2_001</t>
  </si>
  <si>
    <t>Ler_x_mea9_BR1_GTCCGC_L002_R1_001</t>
  </si>
  <si>
    <t>Ler_x_mea9_BR1_GTCCGC_L002_R2_001</t>
  </si>
  <si>
    <t>Ler_x_mea9_BR2_GTGAAA_L002_R1_001</t>
  </si>
  <si>
    <t>Ler_x_mea9_BR2_GTGAAA_L002_R2_001</t>
  </si>
  <si>
    <t>Ler_x_mea9_BR3_ACAGTG_L003_R1_001</t>
  </si>
  <si>
    <t>Ler_x_mea9_BR3_ACAGTG_L003_R2_001</t>
  </si>
  <si>
    <t>Ler_x_met1-3_BR1_ATGTCA_L001_R1_001</t>
  </si>
  <si>
    <t>Ler_x_met1-3_BR1_ATGTCA_L001_R2_001</t>
  </si>
  <si>
    <t>Ler_x_met1-3_BR3_GTCCGC_L008_R1_001</t>
  </si>
  <si>
    <t>Ler_x_met1-3_BR3_GTCCGC_L008_R2_001</t>
  </si>
  <si>
    <t>Ler_x_met1-3_BR4_GTGAAA_L008_R1_001</t>
  </si>
  <si>
    <t>Ler_x_met1-3_BR4_GTGAAA_L008_R2_001</t>
  </si>
  <si>
    <t>Ler_x_met179_BR1_GCCAAT_L008_R1_001</t>
  </si>
  <si>
    <t>Ler_x_met179_BR1_GCCAAT_L008_R2_001</t>
  </si>
  <si>
    <t>Ler_x_met179_BR2_CAGATC_L008_R1_001</t>
  </si>
  <si>
    <t>Ler_x_met179_BR2_CAGATC_L008_R2_001</t>
  </si>
  <si>
    <t>Ler_x_met179_BR3_CTTGTA_L008_R1_001</t>
  </si>
  <si>
    <t>Ler_x_met179_BR3_CTTGTA_L008_R2_001</t>
  </si>
  <si>
    <t>Ler_x_nrpE1_BR1_AGTCAA_L002_R1_001</t>
  </si>
  <si>
    <t>Ler_x_nrpE1_BR1_AGTCAA_L002_R2_001</t>
  </si>
  <si>
    <t>Ler_x_nrpE1_BR2_AGTTCC_L002_R1_001</t>
  </si>
  <si>
    <t>Ler_x_nrpE1_BR2_AGTTCC_L002_R2_001</t>
  </si>
  <si>
    <t>Ler_x_nrpE1_BR4_CGATGT_L003_R1_001</t>
  </si>
  <si>
    <t>Ler_x_nrpE1_BR4_CGATGT_L003_R2_001</t>
  </si>
  <si>
    <t>Ler_x_rdr6_BR1_CTTGTA_L003_R1_001</t>
  </si>
  <si>
    <t>Ler_x_rdr6_BR1_CTTGTA_L003_R2_001</t>
  </si>
  <si>
    <t>Ler_x_rdr6_BR2_TGACCA_L006_R1_001</t>
  </si>
  <si>
    <t>Ler_x_rdr6_BR2_TGACCA_L006_R2_001</t>
  </si>
  <si>
    <t>Ler_x_rdr6_BR4_ACAGTG_L006_R1_001</t>
  </si>
  <si>
    <t>Ler_x_rdr6_BR4_ACAGTG_L006_R2_001</t>
  </si>
  <si>
    <t>mea9_x_Ler_BR1_ATGTCA_L002_R1_001</t>
  </si>
  <si>
    <t>mea9_x_Ler_BR1_ATGTCA_L002_R2_001</t>
  </si>
  <si>
    <t>mea9_x_Ler_BR2_CCGTCC_L002_R1_001</t>
  </si>
  <si>
    <t>mea9_x_Ler_BR2_CCGTCC_L002_R2_001</t>
  </si>
  <si>
    <t>mea9_x_Ler_BR3_TGACCA_L003_R1_001</t>
  </si>
  <si>
    <t>mea9_x_Ler_BR3_TGACCA_L003_R2_001</t>
  </si>
  <si>
    <t>nrpE1_x_Ler_BR1_CCGTCC_L001_R1_001</t>
  </si>
  <si>
    <t>nrpE1_x_Ler_BR1_CCGTCC_L001_R2_001</t>
  </si>
  <si>
    <t>nrpE1_x_Ler_BR2_GTCCGC_L001_R1_001</t>
  </si>
  <si>
    <t>nrpE1_x_Ler_BR2_GTCCGC_L001_R2_001</t>
  </si>
  <si>
    <t>nrpE1_x_Ler_BR4_GTGAAA_L001_R1_001</t>
  </si>
  <si>
    <t>nrpE1_x_Ler_BR4_GTGAAA_L001_R2_001</t>
  </si>
  <si>
    <t>rdr6_x_Ler_BR1_GCCAAT_L003_R1_001</t>
  </si>
  <si>
    <t>rdr6_x_Ler_BR1_GCCAAT_L003_R2_001</t>
  </si>
  <si>
    <t>rdr6_x_Ler_BR2_CAGATC_L003_R1_001</t>
  </si>
  <si>
    <t>rdr6_x_Ler_BR2_CAGATC_L003_R2_001</t>
  </si>
  <si>
    <t>rdr6_x_Ler_BR3_CGATGT_L006_R1_001</t>
  </si>
  <si>
    <t>rdr6_x_Ler_BR3_CGATGT_L006_R2_001</t>
  </si>
  <si>
    <t>Tsu_x_Col0_BR1_AGTCAA_L008_R1_001</t>
  </si>
  <si>
    <t>Tsu_x_Col0_BR1_AGTCAA_L008_R2_001</t>
  </si>
  <si>
    <t>Tsu_x_Col0_BR3_AGTTCC_L008_R1_001</t>
  </si>
  <si>
    <t>Tsu_x_Col0_BR3_AGTTCC_L008_R2_001</t>
  </si>
  <si>
    <t>Tsu_x_Col0_BR4_AGTCAA_L001_R1_001</t>
  </si>
  <si>
    <t>Tsu_x_Col0_BR4_AGTCAA_L001_R2_001</t>
  </si>
  <si>
    <t>Tsu_x_met179_BR1_CGATGT_L008_R1_001</t>
  </si>
  <si>
    <t>Tsu_x_met179_BR1_CGATGT_L008_R2_001</t>
  </si>
  <si>
    <t>Tsu_x_met179_BR2_TGACCA_L008_R1_001</t>
  </si>
  <si>
    <t>Tsu_x_met179_BR2_TGACCA_L008_R2_001</t>
  </si>
  <si>
    <t>Tsu_x_met179_BR3_ACAGTG_L008_R1_001</t>
  </si>
  <si>
    <t>Tsu_x_met179_BR3_ACAGTG_L008_R2_001</t>
  </si>
  <si>
    <t>Tsu_x_Tsu_BR1_CCGTCC_L007_R1_001</t>
  </si>
  <si>
    <t>Tsu_x_Tsu_BR1_CCGTCC_L007_R2_001</t>
  </si>
  <si>
    <t>Tsu_x_Tsu_BR2_GTCCGC_L007_R1_001</t>
  </si>
  <si>
    <t>Tsu_x_Tsu_BR2_GTCCGC_L007_R2_001</t>
  </si>
  <si>
    <t>Tsu_x_Tsu_BR3_GTGAAA_L007_R1_001</t>
  </si>
  <si>
    <t>Tsu_x_Tsu_BR3_GTGAAA_L007_R2_001</t>
  </si>
  <si>
    <t>FASTQ</t>
  </si>
  <si>
    <t>R</t>
  </si>
  <si>
    <t>Cross</t>
  </si>
  <si>
    <t>Col_x_Col</t>
  </si>
  <si>
    <t>Col_x_Ler</t>
  </si>
  <si>
    <t>Col_x_Tsu</t>
  </si>
  <si>
    <t>drm1_x_Ler</t>
  </si>
  <si>
    <t>Ler_x_Col</t>
  </si>
  <si>
    <t>Ler_x_drm1</t>
  </si>
  <si>
    <t>Ler_x_Ler</t>
  </si>
  <si>
    <t>Ler_x_mea9</t>
  </si>
  <si>
    <t>Ler_x_met179</t>
  </si>
  <si>
    <t>Ler_x_nrpE1</t>
  </si>
  <si>
    <t>Ler_x_rdr6</t>
  </si>
  <si>
    <t>mea9_x_Ler</t>
  </si>
  <si>
    <t>nrpE1_x_Ler</t>
  </si>
  <si>
    <t>rdr6_x_Ler</t>
  </si>
  <si>
    <t>Tsu_x_Col</t>
  </si>
  <si>
    <t>Tsu_x_met179</t>
  </si>
  <si>
    <t>Tsu_x_Tsu</t>
  </si>
  <si>
    <t>Ler_x_met1-3</t>
  </si>
  <si>
    <t>TOTAL</t>
  </si>
  <si>
    <t>AVERAGE</t>
  </si>
  <si>
    <t>MINIMUM</t>
  </si>
  <si>
    <t>MAXIMUM</t>
  </si>
  <si>
    <t>READS/FILE</t>
  </si>
  <si>
    <t>READS/CROSS</t>
  </si>
  <si>
    <t>BR</t>
  </si>
  <si>
    <t>COUNT</t>
  </si>
  <si>
    <t>LINES/FILE</t>
  </si>
  <si>
    <t>BASES</t>
  </si>
  <si>
    <t>READ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</si>
</sst>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33" borderId="0" xfId="0" applyFill="1"/>
    <xf numFmtId="3" fontId="0" fillId="33" borderId="0" xfId="0" applyNumberFormat="1" applyFill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K15" sqref="K15"/>
    </sheetView>
  </sheetViews>
  <sheetFormatPr baseColWidth="10" defaultRowHeight="16" x14ac:dyDescent="0.2"/>
  <cols>
    <col min="1" max="1" width="36.83203125" customWidth="1"/>
    <col min="2" max="2" width="12.5" customWidth="1"/>
    <col min="3" max="4" width="3.33203125" customWidth="1"/>
    <col min="5" max="5" width="11.33203125" style="1" customWidth="1"/>
    <col min="6" max="7" width="13.33203125" style="1" customWidth="1"/>
    <col min="8" max="8" width="17.5" style="1" customWidth="1"/>
  </cols>
  <sheetData>
    <row r="1" spans="1:8" x14ac:dyDescent="0.2">
      <c r="A1" t="s">
        <v>129</v>
      </c>
      <c r="F1" s="1">
        <f>SUM(F8:F115)</f>
        <v>7067327480</v>
      </c>
      <c r="G1" s="1">
        <f>SUM(G8:G115)</f>
        <v>7067327480</v>
      </c>
      <c r="H1" s="1">
        <f>G1*H6</f>
        <v>1060099122000</v>
      </c>
    </row>
    <row r="2" spans="1:8" x14ac:dyDescent="0.2">
      <c r="A2" t="s">
        <v>130</v>
      </c>
      <c r="F2" s="1">
        <f>AVERAGE(F8:F115)</f>
        <v>65438217.40740741</v>
      </c>
      <c r="G2" s="1">
        <f>AVERAGE(G8:G115)</f>
        <v>392629304.44444442</v>
      </c>
    </row>
    <row r="3" spans="1:8" x14ac:dyDescent="0.2">
      <c r="A3" t="s">
        <v>131</v>
      </c>
      <c r="F3" s="1">
        <f>MIN(F8:F115)</f>
        <v>49255874</v>
      </c>
      <c r="G3" s="1">
        <f>MIN(G8:G115)</f>
        <v>302783414</v>
      </c>
    </row>
    <row r="4" spans="1:8" x14ac:dyDescent="0.2">
      <c r="A4" t="s">
        <v>132</v>
      </c>
      <c r="F4" s="1">
        <f>MAX(F8:F115)</f>
        <v>84155465</v>
      </c>
      <c r="G4" s="1">
        <f>MAX(G8:G115)</f>
        <v>448102658</v>
      </c>
    </row>
    <row r="5" spans="1:8" x14ac:dyDescent="0.2">
      <c r="A5" t="s">
        <v>136</v>
      </c>
      <c r="F5" s="1">
        <f>COUNT(F8:F115)</f>
        <v>108</v>
      </c>
      <c r="G5" s="1">
        <f>COUNT(G8:G115)</f>
        <v>18</v>
      </c>
    </row>
    <row r="6" spans="1:8" x14ac:dyDescent="0.2">
      <c r="A6" t="s">
        <v>139</v>
      </c>
      <c r="H6" s="1">
        <v>150</v>
      </c>
    </row>
    <row r="7" spans="1:8" x14ac:dyDescent="0.2">
      <c r="A7" s="2" t="s">
        <v>108</v>
      </c>
      <c r="B7" s="2" t="s">
        <v>110</v>
      </c>
      <c r="C7" s="5" t="s">
        <v>135</v>
      </c>
      <c r="D7" s="5" t="s">
        <v>109</v>
      </c>
      <c r="E7" s="6" t="s">
        <v>137</v>
      </c>
      <c r="F7" s="6" t="s">
        <v>133</v>
      </c>
      <c r="G7" s="6" t="s">
        <v>134</v>
      </c>
      <c r="H7" s="6" t="s">
        <v>138</v>
      </c>
    </row>
    <row r="8" spans="1:8" x14ac:dyDescent="0.2">
      <c r="A8" s="3" t="s">
        <v>0</v>
      </c>
      <c r="B8" s="3" t="s">
        <v>111</v>
      </c>
      <c r="C8" s="3">
        <v>1</v>
      </c>
      <c r="D8" s="3">
        <v>1</v>
      </c>
      <c r="E8" s="4">
        <v>282344840</v>
      </c>
      <c r="F8" s="4">
        <f>E8/4</f>
        <v>70586210</v>
      </c>
      <c r="G8" s="4"/>
    </row>
    <row r="9" spans="1:8" x14ac:dyDescent="0.2">
      <c r="A9" s="3" t="s">
        <v>1</v>
      </c>
      <c r="B9" s="3" t="s">
        <v>111</v>
      </c>
      <c r="C9" s="3">
        <v>1</v>
      </c>
      <c r="D9" s="3">
        <v>2</v>
      </c>
      <c r="E9" s="4">
        <v>282344840</v>
      </c>
      <c r="F9" s="4">
        <f>E9/4</f>
        <v>70586210</v>
      </c>
      <c r="G9" s="4"/>
    </row>
    <row r="10" spans="1:8" x14ac:dyDescent="0.2">
      <c r="A10" s="3" t="s">
        <v>2</v>
      </c>
      <c r="B10" s="3" t="s">
        <v>111</v>
      </c>
      <c r="C10" s="3">
        <v>3</v>
      </c>
      <c r="D10" s="3">
        <v>1</v>
      </c>
      <c r="E10" s="4">
        <v>260491288</v>
      </c>
      <c r="F10" s="4">
        <f>E10/4</f>
        <v>65122822</v>
      </c>
      <c r="G10" s="4"/>
    </row>
    <row r="11" spans="1:8" x14ac:dyDescent="0.2">
      <c r="A11" s="3" t="s">
        <v>3</v>
      </c>
      <c r="B11" s="3" t="s">
        <v>111</v>
      </c>
      <c r="C11" s="3">
        <v>3</v>
      </c>
      <c r="D11" s="3">
        <v>2</v>
      </c>
      <c r="E11" s="4">
        <v>260491288</v>
      </c>
      <c r="F11" s="4">
        <f>E11/4</f>
        <v>65122822</v>
      </c>
      <c r="G11" s="4"/>
    </row>
    <row r="12" spans="1:8" x14ac:dyDescent="0.2">
      <c r="A12" s="3" t="s">
        <v>12</v>
      </c>
      <c r="B12" s="3" t="s">
        <v>111</v>
      </c>
      <c r="C12" s="3">
        <v>2</v>
      </c>
      <c r="D12" s="3">
        <v>1</v>
      </c>
      <c r="E12" s="4">
        <v>239361356</v>
      </c>
      <c r="F12" s="4">
        <f>E12/4</f>
        <v>59840339</v>
      </c>
      <c r="G12" s="4"/>
    </row>
    <row r="13" spans="1:8" x14ac:dyDescent="0.2">
      <c r="A13" s="3" t="s">
        <v>13</v>
      </c>
      <c r="B13" s="3" t="s">
        <v>111</v>
      </c>
      <c r="C13" s="3">
        <v>2</v>
      </c>
      <c r="D13" s="3">
        <v>2</v>
      </c>
      <c r="E13" s="4">
        <v>239361356</v>
      </c>
      <c r="F13" s="4">
        <f>E13/4</f>
        <v>59840339</v>
      </c>
      <c r="G13" s="4">
        <f>SUM(F8:F13)</f>
        <v>391098742</v>
      </c>
    </row>
    <row r="14" spans="1:8" x14ac:dyDescent="0.2">
      <c r="A14" t="s">
        <v>4</v>
      </c>
      <c r="B14" t="s">
        <v>112</v>
      </c>
      <c r="C14">
        <v>2</v>
      </c>
      <c r="D14">
        <v>1</v>
      </c>
      <c r="E14" s="1">
        <v>284277780</v>
      </c>
      <c r="F14" s="1">
        <f>E14/4</f>
        <v>71069445</v>
      </c>
    </row>
    <row r="15" spans="1:8" x14ac:dyDescent="0.2">
      <c r="A15" t="s">
        <v>5</v>
      </c>
      <c r="B15" t="s">
        <v>112</v>
      </c>
      <c r="C15">
        <v>2</v>
      </c>
      <c r="D15">
        <v>2</v>
      </c>
      <c r="E15" s="1">
        <v>284277780</v>
      </c>
      <c r="F15" s="1">
        <f>E15/4</f>
        <v>71069445</v>
      </c>
    </row>
    <row r="16" spans="1:8" x14ac:dyDescent="0.2">
      <c r="A16" t="s">
        <v>14</v>
      </c>
      <c r="B16" t="s">
        <v>112</v>
      </c>
      <c r="C16">
        <v>3</v>
      </c>
      <c r="D16">
        <v>1</v>
      </c>
      <c r="E16" s="1">
        <v>244735720</v>
      </c>
      <c r="F16" s="1">
        <f>E16/4</f>
        <v>61183930</v>
      </c>
    </row>
    <row r="17" spans="1:7" x14ac:dyDescent="0.2">
      <c r="A17" t="s">
        <v>15</v>
      </c>
      <c r="B17" t="s">
        <v>112</v>
      </c>
      <c r="C17">
        <v>3</v>
      </c>
      <c r="D17">
        <v>2</v>
      </c>
      <c r="E17" s="1">
        <v>244735720</v>
      </c>
      <c r="F17" s="1">
        <f>E17/4</f>
        <v>61183930</v>
      </c>
    </row>
    <row r="18" spans="1:7" x14ac:dyDescent="0.2">
      <c r="A18" t="s">
        <v>16</v>
      </c>
      <c r="B18" t="s">
        <v>112</v>
      </c>
      <c r="C18">
        <v>4</v>
      </c>
      <c r="D18">
        <v>1</v>
      </c>
      <c r="E18" s="1">
        <v>271494112</v>
      </c>
      <c r="F18" s="1">
        <f>E18/4</f>
        <v>67873528</v>
      </c>
    </row>
    <row r="19" spans="1:7" x14ac:dyDescent="0.2">
      <c r="A19" t="s">
        <v>17</v>
      </c>
      <c r="B19" t="s">
        <v>112</v>
      </c>
      <c r="C19">
        <v>4</v>
      </c>
      <c r="D19">
        <v>2</v>
      </c>
      <c r="E19" s="1">
        <v>271494112</v>
      </c>
      <c r="F19" s="1">
        <f>E19/4</f>
        <v>67873528</v>
      </c>
      <c r="G19" s="1">
        <f>SUM(F14:F19)</f>
        <v>400253806</v>
      </c>
    </row>
    <row r="20" spans="1:7" x14ac:dyDescent="0.2">
      <c r="A20" s="3" t="s">
        <v>6</v>
      </c>
      <c r="B20" s="3" t="s">
        <v>113</v>
      </c>
      <c r="C20" s="3">
        <v>1</v>
      </c>
      <c r="D20" s="3">
        <v>1</v>
      </c>
      <c r="E20" s="4">
        <v>276206788</v>
      </c>
      <c r="F20" s="4">
        <f>E20/4</f>
        <v>69051697</v>
      </c>
      <c r="G20" s="4"/>
    </row>
    <row r="21" spans="1:7" x14ac:dyDescent="0.2">
      <c r="A21" s="3" t="s">
        <v>7</v>
      </c>
      <c r="B21" s="3" t="s">
        <v>113</v>
      </c>
      <c r="C21" s="3">
        <v>1</v>
      </c>
      <c r="D21" s="3">
        <v>2</v>
      </c>
      <c r="E21" s="4">
        <v>276206788</v>
      </c>
      <c r="F21" s="4">
        <f>E21/4</f>
        <v>69051697</v>
      </c>
      <c r="G21" s="4"/>
    </row>
    <row r="22" spans="1:7" x14ac:dyDescent="0.2">
      <c r="A22" s="3" t="s">
        <v>8</v>
      </c>
      <c r="B22" s="3" t="s">
        <v>113</v>
      </c>
      <c r="C22" s="3">
        <v>2</v>
      </c>
      <c r="D22" s="3">
        <v>1</v>
      </c>
      <c r="E22" s="4">
        <v>336621860</v>
      </c>
      <c r="F22" s="4">
        <f>E22/4</f>
        <v>84155465</v>
      </c>
      <c r="G22" s="4"/>
    </row>
    <row r="23" spans="1:7" x14ac:dyDescent="0.2">
      <c r="A23" s="3" t="s">
        <v>9</v>
      </c>
      <c r="B23" s="3" t="s">
        <v>113</v>
      </c>
      <c r="C23" s="3">
        <v>2</v>
      </c>
      <c r="D23" s="3">
        <v>2</v>
      </c>
      <c r="E23" s="4">
        <v>336621860</v>
      </c>
      <c r="F23" s="4">
        <f>E23/4</f>
        <v>84155465</v>
      </c>
      <c r="G23" s="4"/>
    </row>
    <row r="24" spans="1:7" x14ac:dyDescent="0.2">
      <c r="A24" s="3" t="s">
        <v>10</v>
      </c>
      <c r="B24" s="3" t="s">
        <v>113</v>
      </c>
      <c r="C24" s="3">
        <v>3</v>
      </c>
      <c r="D24" s="3">
        <v>1</v>
      </c>
      <c r="E24" s="4">
        <v>283376668</v>
      </c>
      <c r="F24" s="4">
        <f>E24/4</f>
        <v>70844167</v>
      </c>
      <c r="G24" s="4"/>
    </row>
    <row r="25" spans="1:7" x14ac:dyDescent="0.2">
      <c r="A25" s="3" t="s">
        <v>11</v>
      </c>
      <c r="B25" s="3" t="s">
        <v>113</v>
      </c>
      <c r="C25" s="3">
        <v>3</v>
      </c>
      <c r="D25" s="3">
        <v>2</v>
      </c>
      <c r="E25" s="4">
        <v>283376668</v>
      </c>
      <c r="F25" s="4">
        <f>E25/4</f>
        <v>70844167</v>
      </c>
      <c r="G25" s="4">
        <f>SUM(F20:F25)</f>
        <v>448102658</v>
      </c>
    </row>
    <row r="26" spans="1:7" x14ac:dyDescent="0.2">
      <c r="A26" t="s">
        <v>18</v>
      </c>
      <c r="B26" t="s">
        <v>114</v>
      </c>
      <c r="C26">
        <v>1</v>
      </c>
      <c r="D26">
        <v>1</v>
      </c>
      <c r="E26" s="1">
        <v>310870432</v>
      </c>
      <c r="F26" s="1">
        <f>E26/4</f>
        <v>77717608</v>
      </c>
    </row>
    <row r="27" spans="1:7" x14ac:dyDescent="0.2">
      <c r="A27" t="s">
        <v>19</v>
      </c>
      <c r="B27" t="s">
        <v>114</v>
      </c>
      <c r="C27">
        <v>1</v>
      </c>
      <c r="D27">
        <v>2</v>
      </c>
      <c r="E27" s="1">
        <v>310870432</v>
      </c>
      <c r="F27" s="1">
        <f>E27/4</f>
        <v>77717608</v>
      </c>
    </row>
    <row r="28" spans="1:7" x14ac:dyDescent="0.2">
      <c r="A28" t="s">
        <v>20</v>
      </c>
      <c r="B28" t="s">
        <v>114</v>
      </c>
      <c r="C28">
        <v>2</v>
      </c>
      <c r="D28">
        <v>1</v>
      </c>
      <c r="E28" s="1">
        <v>291144092</v>
      </c>
      <c r="F28" s="1">
        <f>E28/4</f>
        <v>72786023</v>
      </c>
    </row>
    <row r="29" spans="1:7" x14ac:dyDescent="0.2">
      <c r="A29" t="s">
        <v>21</v>
      </c>
      <c r="B29" t="s">
        <v>114</v>
      </c>
      <c r="C29">
        <v>2</v>
      </c>
      <c r="D29">
        <v>2</v>
      </c>
      <c r="E29" s="1">
        <v>291144092</v>
      </c>
      <c r="F29" s="1">
        <f>E29/4</f>
        <v>72786023</v>
      </c>
    </row>
    <row r="30" spans="1:7" x14ac:dyDescent="0.2">
      <c r="A30" t="s">
        <v>22</v>
      </c>
      <c r="B30" t="s">
        <v>114</v>
      </c>
      <c r="C30">
        <v>4</v>
      </c>
      <c r="D30">
        <v>1</v>
      </c>
      <c r="E30" s="1">
        <v>255511876</v>
      </c>
      <c r="F30" s="1">
        <f>E30/4</f>
        <v>63877969</v>
      </c>
    </row>
    <row r="31" spans="1:7" x14ac:dyDescent="0.2">
      <c r="A31" t="s">
        <v>23</v>
      </c>
      <c r="B31" t="s">
        <v>114</v>
      </c>
      <c r="C31">
        <v>4</v>
      </c>
      <c r="D31">
        <v>2</v>
      </c>
      <c r="E31" s="1">
        <v>255511876</v>
      </c>
      <c r="F31" s="1">
        <f>E31/4</f>
        <v>63877969</v>
      </c>
      <c r="G31" s="1">
        <f>SUM(F26:F31)</f>
        <v>428763200</v>
      </c>
    </row>
    <row r="32" spans="1:7" x14ac:dyDescent="0.2">
      <c r="A32" s="3" t="s">
        <v>24</v>
      </c>
      <c r="B32" s="3" t="s">
        <v>115</v>
      </c>
      <c r="C32" s="3">
        <v>1</v>
      </c>
      <c r="D32" s="3">
        <v>1</v>
      </c>
      <c r="E32" s="4">
        <v>263043928</v>
      </c>
      <c r="F32" s="4">
        <f>E32/4</f>
        <v>65760982</v>
      </c>
      <c r="G32" s="4"/>
    </row>
    <row r="33" spans="1:7" x14ac:dyDescent="0.2">
      <c r="A33" s="3" t="s">
        <v>25</v>
      </c>
      <c r="B33" s="3" t="s">
        <v>115</v>
      </c>
      <c r="C33" s="3">
        <v>1</v>
      </c>
      <c r="D33" s="3">
        <v>2</v>
      </c>
      <c r="E33" s="4">
        <v>263043928</v>
      </c>
      <c r="F33" s="4">
        <f>E33/4</f>
        <v>65760982</v>
      </c>
      <c r="G33" s="4"/>
    </row>
    <row r="34" spans="1:7" x14ac:dyDescent="0.2">
      <c r="A34" s="3" t="s">
        <v>26</v>
      </c>
      <c r="B34" s="3" t="s">
        <v>115</v>
      </c>
      <c r="C34" s="3">
        <v>2</v>
      </c>
      <c r="D34" s="3">
        <v>1</v>
      </c>
      <c r="E34" s="4">
        <v>220589332</v>
      </c>
      <c r="F34" s="4">
        <f>E34/4</f>
        <v>55147333</v>
      </c>
      <c r="G34" s="4"/>
    </row>
    <row r="35" spans="1:7" x14ac:dyDescent="0.2">
      <c r="A35" s="3" t="s">
        <v>27</v>
      </c>
      <c r="B35" s="3" t="s">
        <v>115</v>
      </c>
      <c r="C35" s="3">
        <v>2</v>
      </c>
      <c r="D35" s="3">
        <v>2</v>
      </c>
      <c r="E35" s="4">
        <v>220589332</v>
      </c>
      <c r="F35" s="4">
        <f>E35/4</f>
        <v>55147333</v>
      </c>
      <c r="G35" s="4"/>
    </row>
    <row r="36" spans="1:7" x14ac:dyDescent="0.2">
      <c r="A36" s="3" t="s">
        <v>28</v>
      </c>
      <c r="B36" s="3" t="s">
        <v>115</v>
      </c>
      <c r="C36" s="3">
        <v>3</v>
      </c>
      <c r="D36" s="3">
        <v>1</v>
      </c>
      <c r="E36" s="4">
        <v>210321676</v>
      </c>
      <c r="F36" s="4">
        <f>E36/4</f>
        <v>52580419</v>
      </c>
      <c r="G36" s="4"/>
    </row>
    <row r="37" spans="1:7" x14ac:dyDescent="0.2">
      <c r="A37" s="3" t="s">
        <v>29</v>
      </c>
      <c r="B37" s="3" t="s">
        <v>115</v>
      </c>
      <c r="C37" s="3">
        <v>3</v>
      </c>
      <c r="D37" s="3">
        <v>2</v>
      </c>
      <c r="E37" s="4">
        <v>210321676</v>
      </c>
      <c r="F37" s="4">
        <f>E37/4</f>
        <v>52580419</v>
      </c>
      <c r="G37" s="4">
        <f>SUM(F32:F37)</f>
        <v>346977468</v>
      </c>
    </row>
    <row r="38" spans="1:7" x14ac:dyDescent="0.2">
      <c r="A38" t="s">
        <v>30</v>
      </c>
      <c r="B38" t="s">
        <v>116</v>
      </c>
      <c r="C38">
        <v>1</v>
      </c>
      <c r="D38">
        <v>1</v>
      </c>
      <c r="E38" s="1">
        <v>271344948</v>
      </c>
      <c r="F38" s="1">
        <f>E38/4</f>
        <v>67836237</v>
      </c>
    </row>
    <row r="39" spans="1:7" x14ac:dyDescent="0.2">
      <c r="A39" t="s">
        <v>31</v>
      </c>
      <c r="B39" t="s">
        <v>116</v>
      </c>
      <c r="C39">
        <v>1</v>
      </c>
      <c r="D39">
        <v>2</v>
      </c>
      <c r="E39" s="1">
        <v>271344948</v>
      </c>
      <c r="F39" s="1">
        <f>E39/4</f>
        <v>67836237</v>
      </c>
    </row>
    <row r="40" spans="1:7" x14ac:dyDescent="0.2">
      <c r="A40" t="s">
        <v>32</v>
      </c>
      <c r="B40" t="s">
        <v>116</v>
      </c>
      <c r="C40">
        <v>2</v>
      </c>
      <c r="D40">
        <v>1</v>
      </c>
      <c r="E40" s="1">
        <v>238629832</v>
      </c>
      <c r="F40" s="1">
        <f>E40/4</f>
        <v>59657458</v>
      </c>
    </row>
    <row r="41" spans="1:7" x14ac:dyDescent="0.2">
      <c r="A41" t="s">
        <v>33</v>
      </c>
      <c r="B41" t="s">
        <v>116</v>
      </c>
      <c r="C41">
        <v>2</v>
      </c>
      <c r="D41">
        <v>2</v>
      </c>
      <c r="E41" s="1">
        <v>238629832</v>
      </c>
      <c r="F41" s="1">
        <f>E41/4</f>
        <v>59657458</v>
      </c>
    </row>
    <row r="42" spans="1:7" x14ac:dyDescent="0.2">
      <c r="A42" t="s">
        <v>34</v>
      </c>
      <c r="B42" t="s">
        <v>116</v>
      </c>
      <c r="C42">
        <v>3</v>
      </c>
      <c r="D42">
        <v>1</v>
      </c>
      <c r="E42" s="1">
        <v>247761976</v>
      </c>
      <c r="F42" s="1">
        <f>E42/4</f>
        <v>61940494</v>
      </c>
    </row>
    <row r="43" spans="1:7" x14ac:dyDescent="0.2">
      <c r="A43" t="s">
        <v>35</v>
      </c>
      <c r="B43" t="s">
        <v>116</v>
      </c>
      <c r="C43">
        <v>3</v>
      </c>
      <c r="D43">
        <v>2</v>
      </c>
      <c r="E43" s="1">
        <v>247761976</v>
      </c>
      <c r="F43" s="1">
        <f>E43/4</f>
        <v>61940494</v>
      </c>
      <c r="G43" s="1">
        <f>SUM(F38:F43)</f>
        <v>378868378</v>
      </c>
    </row>
    <row r="44" spans="1:7" x14ac:dyDescent="0.2">
      <c r="A44" s="3" t="s">
        <v>36</v>
      </c>
      <c r="B44" s="3" t="s">
        <v>117</v>
      </c>
      <c r="C44" s="3">
        <v>1</v>
      </c>
      <c r="D44" s="3">
        <v>1</v>
      </c>
      <c r="E44" s="4">
        <v>258345040</v>
      </c>
      <c r="F44" s="4">
        <f>E44/4</f>
        <v>64586260</v>
      </c>
      <c r="G44" s="4"/>
    </row>
    <row r="45" spans="1:7" x14ac:dyDescent="0.2">
      <c r="A45" s="3" t="s">
        <v>37</v>
      </c>
      <c r="B45" s="3" t="s">
        <v>117</v>
      </c>
      <c r="C45" s="3">
        <v>1</v>
      </c>
      <c r="D45" s="3">
        <v>2</v>
      </c>
      <c r="E45" s="4">
        <v>258345040</v>
      </c>
      <c r="F45" s="4">
        <f>E45/4</f>
        <v>64586260</v>
      </c>
      <c r="G45" s="4"/>
    </row>
    <row r="46" spans="1:7" x14ac:dyDescent="0.2">
      <c r="A46" s="3" t="s">
        <v>38</v>
      </c>
      <c r="B46" s="3" t="s">
        <v>117</v>
      </c>
      <c r="C46" s="3">
        <v>2</v>
      </c>
      <c r="D46" s="3">
        <v>1</v>
      </c>
      <c r="E46" s="4">
        <v>197880424</v>
      </c>
      <c r="F46" s="4">
        <f>E46/4</f>
        <v>49470106</v>
      </c>
      <c r="G46" s="4"/>
    </row>
    <row r="47" spans="1:7" x14ac:dyDescent="0.2">
      <c r="A47" s="3" t="s">
        <v>39</v>
      </c>
      <c r="B47" s="3" t="s">
        <v>117</v>
      </c>
      <c r="C47" s="3">
        <v>2</v>
      </c>
      <c r="D47" s="3">
        <v>2</v>
      </c>
      <c r="E47" s="4">
        <v>197880424</v>
      </c>
      <c r="F47" s="4">
        <f>E47/4</f>
        <v>49470106</v>
      </c>
      <c r="G47" s="4"/>
    </row>
    <row r="48" spans="1:7" x14ac:dyDescent="0.2">
      <c r="A48" s="3" t="s">
        <v>40</v>
      </c>
      <c r="B48" s="3" t="s">
        <v>117</v>
      </c>
      <c r="C48" s="3">
        <v>3</v>
      </c>
      <c r="D48" s="3">
        <v>1</v>
      </c>
      <c r="E48" s="4">
        <v>245777624</v>
      </c>
      <c r="F48" s="4">
        <f>E48/4</f>
        <v>61444406</v>
      </c>
      <c r="G48" s="4"/>
    </row>
    <row r="49" spans="1:7" x14ac:dyDescent="0.2">
      <c r="A49" s="3" t="s">
        <v>41</v>
      </c>
      <c r="B49" s="3" t="s">
        <v>117</v>
      </c>
      <c r="C49" s="3">
        <v>3</v>
      </c>
      <c r="D49" s="3">
        <v>2</v>
      </c>
      <c r="E49" s="4">
        <v>245777624</v>
      </c>
      <c r="F49" s="4">
        <f>E49/4</f>
        <v>61444406</v>
      </c>
      <c r="G49" s="4">
        <f>SUM(F44:F49)</f>
        <v>351001544</v>
      </c>
    </row>
    <row r="50" spans="1:7" x14ac:dyDescent="0.2">
      <c r="A50" t="s">
        <v>42</v>
      </c>
      <c r="B50" t="s">
        <v>118</v>
      </c>
      <c r="C50">
        <v>1</v>
      </c>
      <c r="D50">
        <v>1</v>
      </c>
      <c r="E50" s="1">
        <v>288327984</v>
      </c>
      <c r="F50" s="1">
        <f>E50/4</f>
        <v>72081996</v>
      </c>
    </row>
    <row r="51" spans="1:7" x14ac:dyDescent="0.2">
      <c r="A51" t="s">
        <v>43</v>
      </c>
      <c r="B51" t="s">
        <v>118</v>
      </c>
      <c r="C51">
        <v>1</v>
      </c>
      <c r="D51">
        <v>2</v>
      </c>
      <c r="E51" s="1">
        <v>288327984</v>
      </c>
      <c r="F51" s="1">
        <f>E51/4</f>
        <v>72081996</v>
      </c>
    </row>
    <row r="52" spans="1:7" x14ac:dyDescent="0.2">
      <c r="A52" t="s">
        <v>44</v>
      </c>
      <c r="B52" t="s">
        <v>118</v>
      </c>
      <c r="C52">
        <v>2</v>
      </c>
      <c r="D52">
        <v>1</v>
      </c>
      <c r="E52" s="1">
        <v>259549588</v>
      </c>
      <c r="F52" s="1">
        <f>E52/4</f>
        <v>64887397</v>
      </c>
    </row>
    <row r="53" spans="1:7" x14ac:dyDescent="0.2">
      <c r="A53" t="s">
        <v>45</v>
      </c>
      <c r="B53" t="s">
        <v>118</v>
      </c>
      <c r="C53">
        <v>2</v>
      </c>
      <c r="D53">
        <v>2</v>
      </c>
      <c r="E53" s="1">
        <v>259549588</v>
      </c>
      <c r="F53" s="1">
        <f>E53/4</f>
        <v>64887397</v>
      </c>
    </row>
    <row r="54" spans="1:7" x14ac:dyDescent="0.2">
      <c r="A54" t="s">
        <v>46</v>
      </c>
      <c r="B54" t="s">
        <v>118</v>
      </c>
      <c r="C54">
        <v>3</v>
      </c>
      <c r="D54">
        <v>1</v>
      </c>
      <c r="E54" s="1">
        <v>257405856</v>
      </c>
      <c r="F54" s="1">
        <f>E54/4</f>
        <v>64351464</v>
      </c>
    </row>
    <row r="55" spans="1:7" x14ac:dyDescent="0.2">
      <c r="A55" t="s">
        <v>47</v>
      </c>
      <c r="B55" t="s">
        <v>118</v>
      </c>
      <c r="C55">
        <v>3</v>
      </c>
      <c r="D55">
        <v>2</v>
      </c>
      <c r="E55" s="1">
        <v>257405856</v>
      </c>
      <c r="F55" s="1">
        <f>E55/4</f>
        <v>64351464</v>
      </c>
      <c r="G55" s="1">
        <f>SUM(F50:F55)</f>
        <v>402641714</v>
      </c>
    </row>
    <row r="56" spans="1:7" x14ac:dyDescent="0.2">
      <c r="A56" s="3" t="s">
        <v>54</v>
      </c>
      <c r="B56" s="3" t="s">
        <v>119</v>
      </c>
      <c r="C56" s="3">
        <v>1</v>
      </c>
      <c r="D56" s="3">
        <v>1</v>
      </c>
      <c r="E56" s="4">
        <v>283004420</v>
      </c>
      <c r="F56" s="4">
        <f>E56/4</f>
        <v>70751105</v>
      </c>
      <c r="G56" s="4"/>
    </row>
    <row r="57" spans="1:7" x14ac:dyDescent="0.2">
      <c r="A57" s="3" t="s">
        <v>55</v>
      </c>
      <c r="B57" s="3" t="s">
        <v>119</v>
      </c>
      <c r="C57" s="3">
        <v>1</v>
      </c>
      <c r="D57" s="3">
        <v>2</v>
      </c>
      <c r="E57" s="4">
        <v>283004420</v>
      </c>
      <c r="F57" s="4">
        <f>E57/4</f>
        <v>70751105</v>
      </c>
      <c r="G57" s="4"/>
    </row>
    <row r="58" spans="1:7" x14ac:dyDescent="0.2">
      <c r="A58" s="3" t="s">
        <v>56</v>
      </c>
      <c r="B58" s="3" t="s">
        <v>119</v>
      </c>
      <c r="C58" s="3">
        <v>2</v>
      </c>
      <c r="D58" s="3">
        <v>1</v>
      </c>
      <c r="E58" s="4">
        <v>249014368</v>
      </c>
      <c r="F58" s="4">
        <f>E58/4</f>
        <v>62253592</v>
      </c>
      <c r="G58" s="4"/>
    </row>
    <row r="59" spans="1:7" x14ac:dyDescent="0.2">
      <c r="A59" s="3" t="s">
        <v>57</v>
      </c>
      <c r="B59" s="3" t="s">
        <v>119</v>
      </c>
      <c r="C59" s="3">
        <v>2</v>
      </c>
      <c r="D59" s="3">
        <v>2</v>
      </c>
      <c r="E59" s="4">
        <v>249014368</v>
      </c>
      <c r="F59" s="4">
        <f>E59/4</f>
        <v>62253592</v>
      </c>
      <c r="G59" s="4"/>
    </row>
    <row r="60" spans="1:7" x14ac:dyDescent="0.2">
      <c r="A60" s="3" t="s">
        <v>58</v>
      </c>
      <c r="B60" s="3" t="s">
        <v>119</v>
      </c>
      <c r="C60" s="3">
        <v>3</v>
      </c>
      <c r="D60" s="3">
        <v>1</v>
      </c>
      <c r="E60" s="4">
        <v>252456512</v>
      </c>
      <c r="F60" s="4">
        <f>E60/4</f>
        <v>63114128</v>
      </c>
      <c r="G60" s="4"/>
    </row>
    <row r="61" spans="1:7" x14ac:dyDescent="0.2">
      <c r="A61" s="3" t="s">
        <v>59</v>
      </c>
      <c r="B61" s="3" t="s">
        <v>119</v>
      </c>
      <c r="C61" s="3">
        <v>3</v>
      </c>
      <c r="D61" s="3">
        <v>2</v>
      </c>
      <c r="E61" s="4">
        <v>252456512</v>
      </c>
      <c r="F61" s="4">
        <f>E61/4</f>
        <v>63114128</v>
      </c>
      <c r="G61" s="4">
        <f>SUM(F56:F61)</f>
        <v>392237650</v>
      </c>
    </row>
    <row r="62" spans="1:7" x14ac:dyDescent="0.2">
      <c r="A62" t="s">
        <v>48</v>
      </c>
      <c r="B62" t="s">
        <v>128</v>
      </c>
      <c r="C62">
        <v>1</v>
      </c>
      <c r="D62">
        <v>1</v>
      </c>
      <c r="E62" s="1">
        <v>197023496</v>
      </c>
      <c r="F62" s="1">
        <f>E62/4</f>
        <v>49255874</v>
      </c>
    </row>
    <row r="63" spans="1:7" x14ac:dyDescent="0.2">
      <c r="A63" t="s">
        <v>49</v>
      </c>
      <c r="B63" t="s">
        <v>128</v>
      </c>
      <c r="C63">
        <v>1</v>
      </c>
      <c r="D63">
        <v>2</v>
      </c>
      <c r="E63" s="1">
        <v>197023496</v>
      </c>
      <c r="F63" s="1">
        <f>E63/4</f>
        <v>49255874</v>
      </c>
    </row>
    <row r="64" spans="1:7" x14ac:dyDescent="0.2">
      <c r="A64" t="s">
        <v>50</v>
      </c>
      <c r="B64" t="s">
        <v>128</v>
      </c>
      <c r="C64">
        <v>3</v>
      </c>
      <c r="D64">
        <v>1</v>
      </c>
      <c r="E64" s="1">
        <v>210662136</v>
      </c>
      <c r="F64" s="1">
        <f>E64/4</f>
        <v>52665534</v>
      </c>
    </row>
    <row r="65" spans="1:7" x14ac:dyDescent="0.2">
      <c r="A65" t="s">
        <v>51</v>
      </c>
      <c r="B65" t="s">
        <v>128</v>
      </c>
      <c r="C65">
        <v>3</v>
      </c>
      <c r="D65">
        <v>2</v>
      </c>
      <c r="E65" s="1">
        <v>210662136</v>
      </c>
      <c r="F65" s="1">
        <f>E65/4</f>
        <v>52665534</v>
      </c>
    </row>
    <row r="66" spans="1:7" x14ac:dyDescent="0.2">
      <c r="A66" t="s">
        <v>52</v>
      </c>
      <c r="B66" t="s">
        <v>128</v>
      </c>
      <c r="C66">
        <v>4</v>
      </c>
      <c r="D66">
        <v>1</v>
      </c>
      <c r="E66" s="1">
        <v>197881196</v>
      </c>
      <c r="F66" s="1">
        <f>E66/4</f>
        <v>49470299</v>
      </c>
    </row>
    <row r="67" spans="1:7" x14ac:dyDescent="0.2">
      <c r="A67" t="s">
        <v>53</v>
      </c>
      <c r="B67" t="s">
        <v>128</v>
      </c>
      <c r="C67">
        <v>4</v>
      </c>
      <c r="D67">
        <v>2</v>
      </c>
      <c r="E67" s="1">
        <v>197881196</v>
      </c>
      <c r="F67" s="1">
        <f>E67/4</f>
        <v>49470299</v>
      </c>
      <c r="G67" s="1">
        <f>SUM(F62:F67)</f>
        <v>302783414</v>
      </c>
    </row>
    <row r="68" spans="1:7" x14ac:dyDescent="0.2">
      <c r="A68" s="3" t="s">
        <v>60</v>
      </c>
      <c r="B68" s="3" t="s">
        <v>120</v>
      </c>
      <c r="C68" s="3">
        <v>1</v>
      </c>
      <c r="D68" s="3">
        <v>1</v>
      </c>
      <c r="E68" s="4">
        <v>256285300</v>
      </c>
      <c r="F68" s="4">
        <f>E68/4</f>
        <v>64071325</v>
      </c>
      <c r="G68" s="4"/>
    </row>
    <row r="69" spans="1:7" x14ac:dyDescent="0.2">
      <c r="A69" s="3" t="s">
        <v>61</v>
      </c>
      <c r="B69" s="3" t="s">
        <v>120</v>
      </c>
      <c r="C69" s="3">
        <v>1</v>
      </c>
      <c r="D69" s="3">
        <v>2</v>
      </c>
      <c r="E69" s="4">
        <v>256285300</v>
      </c>
      <c r="F69" s="4">
        <f>E69/4</f>
        <v>64071325</v>
      </c>
      <c r="G69" s="4"/>
    </row>
    <row r="70" spans="1:7" x14ac:dyDescent="0.2">
      <c r="A70" s="3" t="s">
        <v>62</v>
      </c>
      <c r="B70" s="3" t="s">
        <v>120</v>
      </c>
      <c r="C70" s="3">
        <v>2</v>
      </c>
      <c r="D70" s="3">
        <v>1</v>
      </c>
      <c r="E70" s="4">
        <v>280894020</v>
      </c>
      <c r="F70" s="4">
        <f>E70/4</f>
        <v>70223505</v>
      </c>
      <c r="G70" s="4"/>
    </row>
    <row r="71" spans="1:7" x14ac:dyDescent="0.2">
      <c r="A71" s="3" t="s">
        <v>63</v>
      </c>
      <c r="B71" s="3" t="s">
        <v>120</v>
      </c>
      <c r="C71" s="3">
        <v>2</v>
      </c>
      <c r="D71" s="3">
        <v>2</v>
      </c>
      <c r="E71" s="4">
        <v>280894020</v>
      </c>
      <c r="F71" s="4">
        <f>E71/4</f>
        <v>70223505</v>
      </c>
      <c r="G71" s="4"/>
    </row>
    <row r="72" spans="1:7" x14ac:dyDescent="0.2">
      <c r="A72" s="3" t="s">
        <v>64</v>
      </c>
      <c r="B72" s="3" t="s">
        <v>120</v>
      </c>
      <c r="C72" s="3">
        <v>4</v>
      </c>
      <c r="D72" s="3">
        <v>1</v>
      </c>
      <c r="E72" s="4">
        <v>293662428</v>
      </c>
      <c r="F72" s="4">
        <f>E72/4</f>
        <v>73415607</v>
      </c>
      <c r="G72" s="4"/>
    </row>
    <row r="73" spans="1:7" x14ac:dyDescent="0.2">
      <c r="A73" s="3" t="s">
        <v>65</v>
      </c>
      <c r="B73" s="3" t="s">
        <v>120</v>
      </c>
      <c r="C73" s="3">
        <v>4</v>
      </c>
      <c r="D73" s="3">
        <v>2</v>
      </c>
      <c r="E73" s="4">
        <v>293662428</v>
      </c>
      <c r="F73" s="4">
        <f>E73/4</f>
        <v>73415607</v>
      </c>
      <c r="G73" s="4">
        <f>SUM(F68:F73)</f>
        <v>415420874</v>
      </c>
    </row>
    <row r="74" spans="1:7" x14ac:dyDescent="0.2">
      <c r="A74" t="s">
        <v>66</v>
      </c>
      <c r="B74" t="s">
        <v>121</v>
      </c>
      <c r="C74">
        <v>1</v>
      </c>
      <c r="D74">
        <v>1</v>
      </c>
      <c r="E74" s="1">
        <v>261382568</v>
      </c>
      <c r="F74" s="1">
        <f>E74/4</f>
        <v>65345642</v>
      </c>
    </row>
    <row r="75" spans="1:7" x14ac:dyDescent="0.2">
      <c r="A75" t="s">
        <v>67</v>
      </c>
      <c r="B75" t="s">
        <v>121</v>
      </c>
      <c r="C75">
        <v>1</v>
      </c>
      <c r="D75">
        <v>2</v>
      </c>
      <c r="E75" s="1">
        <v>261382568</v>
      </c>
      <c r="F75" s="1">
        <f>E75/4</f>
        <v>65345642</v>
      </c>
    </row>
    <row r="76" spans="1:7" x14ac:dyDescent="0.2">
      <c r="A76" t="s">
        <v>68</v>
      </c>
      <c r="B76" t="s">
        <v>121</v>
      </c>
      <c r="C76">
        <v>2</v>
      </c>
      <c r="D76">
        <v>1</v>
      </c>
      <c r="E76" s="1">
        <v>238852000</v>
      </c>
      <c r="F76" s="1">
        <f>E76/4</f>
        <v>59713000</v>
      </c>
    </row>
    <row r="77" spans="1:7" x14ac:dyDescent="0.2">
      <c r="A77" t="s">
        <v>69</v>
      </c>
      <c r="B77" t="s">
        <v>121</v>
      </c>
      <c r="C77">
        <v>2</v>
      </c>
      <c r="D77">
        <v>2</v>
      </c>
      <c r="E77" s="1">
        <v>238852000</v>
      </c>
      <c r="F77" s="1">
        <f>E77/4</f>
        <v>59713000</v>
      </c>
    </row>
    <row r="78" spans="1:7" x14ac:dyDescent="0.2">
      <c r="A78" t="s">
        <v>70</v>
      </c>
      <c r="B78" t="s">
        <v>121</v>
      </c>
      <c r="C78">
        <v>4</v>
      </c>
      <c r="D78">
        <v>1</v>
      </c>
      <c r="E78" s="1">
        <v>223111708</v>
      </c>
      <c r="F78" s="1">
        <f>E78/4</f>
        <v>55777927</v>
      </c>
    </row>
    <row r="79" spans="1:7" x14ac:dyDescent="0.2">
      <c r="A79" t="s">
        <v>71</v>
      </c>
      <c r="B79" t="s">
        <v>121</v>
      </c>
      <c r="C79">
        <v>4</v>
      </c>
      <c r="D79">
        <v>2</v>
      </c>
      <c r="E79" s="1">
        <v>223111708</v>
      </c>
      <c r="F79" s="1">
        <f>E79/4</f>
        <v>55777927</v>
      </c>
      <c r="G79" s="1">
        <f>SUM(F74:F79)</f>
        <v>361673138</v>
      </c>
    </row>
    <row r="80" spans="1:7" x14ac:dyDescent="0.2">
      <c r="A80" s="3" t="s">
        <v>72</v>
      </c>
      <c r="B80" s="3" t="s">
        <v>122</v>
      </c>
      <c r="C80" s="3">
        <v>1</v>
      </c>
      <c r="D80" s="3">
        <v>1</v>
      </c>
      <c r="E80" s="4">
        <v>271166840</v>
      </c>
      <c r="F80" s="4">
        <f>E80/4</f>
        <v>67791710</v>
      </c>
      <c r="G80" s="4"/>
    </row>
    <row r="81" spans="1:7" x14ac:dyDescent="0.2">
      <c r="A81" s="3" t="s">
        <v>73</v>
      </c>
      <c r="B81" s="3" t="s">
        <v>122</v>
      </c>
      <c r="C81" s="3">
        <v>1</v>
      </c>
      <c r="D81" s="3">
        <v>2</v>
      </c>
      <c r="E81" s="4">
        <v>271166840</v>
      </c>
      <c r="F81" s="4">
        <f>E81/4</f>
        <v>67791710</v>
      </c>
      <c r="G81" s="4"/>
    </row>
    <row r="82" spans="1:7" x14ac:dyDescent="0.2">
      <c r="A82" s="3" t="s">
        <v>74</v>
      </c>
      <c r="B82" s="3" t="s">
        <v>122</v>
      </c>
      <c r="C82" s="3">
        <v>2</v>
      </c>
      <c r="D82" s="3">
        <v>1</v>
      </c>
      <c r="E82" s="4">
        <v>271320980</v>
      </c>
      <c r="F82" s="4">
        <f>E82/4</f>
        <v>67830245</v>
      </c>
      <c r="G82" s="4"/>
    </row>
    <row r="83" spans="1:7" x14ac:dyDescent="0.2">
      <c r="A83" s="3" t="s">
        <v>75</v>
      </c>
      <c r="B83" s="3" t="s">
        <v>122</v>
      </c>
      <c r="C83" s="3">
        <v>2</v>
      </c>
      <c r="D83" s="3">
        <v>2</v>
      </c>
      <c r="E83" s="4">
        <v>271320980</v>
      </c>
      <c r="F83" s="4">
        <f>E83/4</f>
        <v>67830245</v>
      </c>
      <c r="G83" s="4"/>
    </row>
    <row r="84" spans="1:7" x14ac:dyDescent="0.2">
      <c r="A84" s="3" t="s">
        <v>76</v>
      </c>
      <c r="B84" s="3" t="s">
        <v>122</v>
      </c>
      <c r="C84" s="3">
        <v>3</v>
      </c>
      <c r="D84" s="3">
        <v>1</v>
      </c>
      <c r="E84" s="4">
        <v>259552596</v>
      </c>
      <c r="F84" s="4">
        <f>E84/4</f>
        <v>64888149</v>
      </c>
      <c r="G84" s="4"/>
    </row>
    <row r="85" spans="1:7" x14ac:dyDescent="0.2">
      <c r="A85" s="3" t="s">
        <v>77</v>
      </c>
      <c r="B85" s="3" t="s">
        <v>122</v>
      </c>
      <c r="C85" s="3">
        <v>3</v>
      </c>
      <c r="D85" s="3">
        <v>2</v>
      </c>
      <c r="E85" s="4">
        <v>259552596</v>
      </c>
      <c r="F85" s="4">
        <f>E85/4</f>
        <v>64888149</v>
      </c>
      <c r="G85" s="4">
        <f>SUM(F80:F85)</f>
        <v>401020208</v>
      </c>
    </row>
    <row r="86" spans="1:7" x14ac:dyDescent="0.2">
      <c r="A86" t="s">
        <v>78</v>
      </c>
      <c r="B86" t="s">
        <v>123</v>
      </c>
      <c r="C86">
        <v>1</v>
      </c>
      <c r="D86">
        <v>1</v>
      </c>
      <c r="E86" s="1">
        <v>260164984</v>
      </c>
      <c r="F86" s="1">
        <f>E86/4</f>
        <v>65041246</v>
      </c>
    </row>
    <row r="87" spans="1:7" x14ac:dyDescent="0.2">
      <c r="A87" t="s">
        <v>79</v>
      </c>
      <c r="B87" t="s">
        <v>123</v>
      </c>
      <c r="C87">
        <v>1</v>
      </c>
      <c r="D87">
        <v>2</v>
      </c>
      <c r="E87" s="1">
        <v>260164984</v>
      </c>
      <c r="F87" s="1">
        <f>E87/4</f>
        <v>65041246</v>
      </c>
    </row>
    <row r="88" spans="1:7" x14ac:dyDescent="0.2">
      <c r="A88" t="s">
        <v>80</v>
      </c>
      <c r="B88" t="s">
        <v>123</v>
      </c>
      <c r="C88">
        <v>2</v>
      </c>
      <c r="D88">
        <v>1</v>
      </c>
      <c r="E88" s="1">
        <v>308842800</v>
      </c>
      <c r="F88" s="1">
        <f>E88/4</f>
        <v>77210700</v>
      </c>
    </row>
    <row r="89" spans="1:7" x14ac:dyDescent="0.2">
      <c r="A89" t="s">
        <v>81</v>
      </c>
      <c r="B89" t="s">
        <v>123</v>
      </c>
      <c r="C89">
        <v>2</v>
      </c>
      <c r="D89">
        <v>2</v>
      </c>
      <c r="E89" s="1">
        <v>308842800</v>
      </c>
      <c r="F89" s="1">
        <f>E89/4</f>
        <v>77210700</v>
      </c>
    </row>
    <row r="90" spans="1:7" x14ac:dyDescent="0.2">
      <c r="A90" t="s">
        <v>82</v>
      </c>
      <c r="B90" t="s">
        <v>123</v>
      </c>
      <c r="C90">
        <v>4</v>
      </c>
      <c r="D90">
        <v>1</v>
      </c>
      <c r="E90" s="1">
        <v>247326688</v>
      </c>
      <c r="F90" s="1">
        <f>E90/4</f>
        <v>61831672</v>
      </c>
    </row>
    <row r="91" spans="1:7" x14ac:dyDescent="0.2">
      <c r="A91" t="s">
        <v>83</v>
      </c>
      <c r="B91" t="s">
        <v>123</v>
      </c>
      <c r="C91">
        <v>4</v>
      </c>
      <c r="D91">
        <v>2</v>
      </c>
      <c r="E91" s="1">
        <v>247326688</v>
      </c>
      <c r="F91" s="1">
        <f>E91/4</f>
        <v>61831672</v>
      </c>
      <c r="G91" s="1">
        <f>SUM(F86:F91)</f>
        <v>408167236</v>
      </c>
    </row>
    <row r="92" spans="1:7" x14ac:dyDescent="0.2">
      <c r="A92" s="3" t="s">
        <v>84</v>
      </c>
      <c r="B92" s="3" t="s">
        <v>124</v>
      </c>
      <c r="C92" s="3">
        <v>1</v>
      </c>
      <c r="D92" s="3">
        <v>1</v>
      </c>
      <c r="E92" s="4">
        <v>289022068</v>
      </c>
      <c r="F92" s="4">
        <f>E92/4</f>
        <v>72255517</v>
      </c>
      <c r="G92" s="4"/>
    </row>
    <row r="93" spans="1:7" x14ac:dyDescent="0.2">
      <c r="A93" s="3" t="s">
        <v>85</v>
      </c>
      <c r="B93" s="3" t="s">
        <v>124</v>
      </c>
      <c r="C93" s="3">
        <v>1</v>
      </c>
      <c r="D93" s="3">
        <v>2</v>
      </c>
      <c r="E93" s="4">
        <v>289022068</v>
      </c>
      <c r="F93" s="4">
        <f>E93/4</f>
        <v>72255517</v>
      </c>
      <c r="G93" s="4"/>
    </row>
    <row r="94" spans="1:7" x14ac:dyDescent="0.2">
      <c r="A94" s="3" t="s">
        <v>86</v>
      </c>
      <c r="B94" s="3" t="s">
        <v>124</v>
      </c>
      <c r="C94" s="3">
        <v>2</v>
      </c>
      <c r="D94" s="3">
        <v>1</v>
      </c>
      <c r="E94" s="4">
        <v>271628624</v>
      </c>
      <c r="F94" s="4">
        <f>E94/4</f>
        <v>67907156</v>
      </c>
      <c r="G94" s="4"/>
    </row>
    <row r="95" spans="1:7" x14ac:dyDescent="0.2">
      <c r="A95" s="3" t="s">
        <v>87</v>
      </c>
      <c r="B95" s="3" t="s">
        <v>124</v>
      </c>
      <c r="C95" s="3">
        <v>2</v>
      </c>
      <c r="D95" s="3">
        <v>2</v>
      </c>
      <c r="E95" s="4">
        <v>271628624</v>
      </c>
      <c r="F95" s="4">
        <f>E95/4</f>
        <v>67907156</v>
      </c>
      <c r="G95" s="4"/>
    </row>
    <row r="96" spans="1:7" x14ac:dyDescent="0.2">
      <c r="A96" s="3" t="s">
        <v>88</v>
      </c>
      <c r="B96" s="3" t="s">
        <v>124</v>
      </c>
      <c r="C96" s="3">
        <v>3</v>
      </c>
      <c r="D96" s="3">
        <v>1</v>
      </c>
      <c r="E96" s="4">
        <v>274730660</v>
      </c>
      <c r="F96" s="4">
        <f>E96/4</f>
        <v>68682665</v>
      </c>
      <c r="G96" s="4"/>
    </row>
    <row r="97" spans="1:7" x14ac:dyDescent="0.2">
      <c r="A97" s="3" t="s">
        <v>89</v>
      </c>
      <c r="B97" s="3" t="s">
        <v>124</v>
      </c>
      <c r="C97" s="3">
        <v>3</v>
      </c>
      <c r="D97" s="3">
        <v>2</v>
      </c>
      <c r="E97" s="4">
        <v>274730660</v>
      </c>
      <c r="F97" s="4">
        <f>E97/4</f>
        <v>68682665</v>
      </c>
      <c r="G97" s="4">
        <f>SUM(F92:F97)</f>
        <v>417690676</v>
      </c>
    </row>
    <row r="98" spans="1:7" x14ac:dyDescent="0.2">
      <c r="A98" t="s">
        <v>90</v>
      </c>
      <c r="B98" t="s">
        <v>125</v>
      </c>
      <c r="C98">
        <v>1</v>
      </c>
      <c r="D98">
        <v>1</v>
      </c>
      <c r="E98" s="1">
        <v>275650980</v>
      </c>
      <c r="F98" s="1">
        <f>E98/4</f>
        <v>68912745</v>
      </c>
    </row>
    <row r="99" spans="1:7" x14ac:dyDescent="0.2">
      <c r="A99" t="s">
        <v>91</v>
      </c>
      <c r="B99" t="s">
        <v>125</v>
      </c>
      <c r="C99">
        <v>1</v>
      </c>
      <c r="D99">
        <v>2</v>
      </c>
      <c r="E99" s="1">
        <v>275650980</v>
      </c>
      <c r="F99" s="1">
        <f>E99/4</f>
        <v>68912745</v>
      </c>
    </row>
    <row r="100" spans="1:7" x14ac:dyDescent="0.2">
      <c r="A100" t="s">
        <v>92</v>
      </c>
      <c r="B100" t="s">
        <v>125</v>
      </c>
      <c r="C100">
        <v>3</v>
      </c>
      <c r="D100">
        <v>1</v>
      </c>
      <c r="E100" s="1">
        <v>316065076</v>
      </c>
      <c r="F100" s="1">
        <f>E100/4</f>
        <v>79016269</v>
      </c>
    </row>
    <row r="101" spans="1:7" x14ac:dyDescent="0.2">
      <c r="A101" t="s">
        <v>93</v>
      </c>
      <c r="B101" t="s">
        <v>125</v>
      </c>
      <c r="C101">
        <v>3</v>
      </c>
      <c r="D101">
        <v>2</v>
      </c>
      <c r="E101" s="1">
        <v>316065076</v>
      </c>
      <c r="F101" s="1">
        <f>E101/4</f>
        <v>79016269</v>
      </c>
    </row>
    <row r="102" spans="1:7" x14ac:dyDescent="0.2">
      <c r="A102" t="s">
        <v>94</v>
      </c>
      <c r="B102" t="s">
        <v>125</v>
      </c>
      <c r="C102">
        <v>4</v>
      </c>
      <c r="D102">
        <v>1</v>
      </c>
      <c r="E102" s="1">
        <v>261048408</v>
      </c>
      <c r="F102" s="1">
        <f>E102/4</f>
        <v>65262102</v>
      </c>
    </row>
    <row r="103" spans="1:7" x14ac:dyDescent="0.2">
      <c r="A103" t="s">
        <v>95</v>
      </c>
      <c r="B103" t="s">
        <v>125</v>
      </c>
      <c r="C103">
        <v>4</v>
      </c>
      <c r="D103">
        <v>2</v>
      </c>
      <c r="E103" s="1">
        <v>261048408</v>
      </c>
      <c r="F103" s="1">
        <f>E103/4</f>
        <v>65262102</v>
      </c>
      <c r="G103" s="1">
        <f>SUM(F98:F103)</f>
        <v>426382232</v>
      </c>
    </row>
    <row r="104" spans="1:7" x14ac:dyDescent="0.2">
      <c r="A104" s="3" t="s">
        <v>96</v>
      </c>
      <c r="B104" s="3" t="s">
        <v>126</v>
      </c>
      <c r="C104" s="3">
        <v>1</v>
      </c>
      <c r="D104" s="3">
        <v>1</v>
      </c>
      <c r="E104" s="4">
        <v>284280520</v>
      </c>
      <c r="F104" s="4">
        <f>E104/4</f>
        <v>71070130</v>
      </c>
      <c r="G104" s="4"/>
    </row>
    <row r="105" spans="1:7" x14ac:dyDescent="0.2">
      <c r="A105" s="3" t="s">
        <v>97</v>
      </c>
      <c r="B105" s="3" t="s">
        <v>126</v>
      </c>
      <c r="C105" s="3">
        <v>1</v>
      </c>
      <c r="D105" s="3">
        <v>2</v>
      </c>
      <c r="E105" s="4">
        <v>284280520</v>
      </c>
      <c r="F105" s="4">
        <f>E105/4</f>
        <v>71070130</v>
      </c>
      <c r="G105" s="4"/>
    </row>
    <row r="106" spans="1:7" x14ac:dyDescent="0.2">
      <c r="A106" s="3" t="s">
        <v>98</v>
      </c>
      <c r="B106" s="3" t="s">
        <v>126</v>
      </c>
      <c r="C106" s="3">
        <v>2</v>
      </c>
      <c r="D106" s="3">
        <v>1</v>
      </c>
      <c r="E106" s="4">
        <v>264700936</v>
      </c>
      <c r="F106" s="4">
        <f>E106/4</f>
        <v>66175234</v>
      </c>
      <c r="G106" s="4"/>
    </row>
    <row r="107" spans="1:7" x14ac:dyDescent="0.2">
      <c r="A107" s="3" t="s">
        <v>99</v>
      </c>
      <c r="B107" s="3" t="s">
        <v>126</v>
      </c>
      <c r="C107" s="3">
        <v>2</v>
      </c>
      <c r="D107" s="3">
        <v>2</v>
      </c>
      <c r="E107" s="4">
        <v>264700936</v>
      </c>
      <c r="F107" s="4">
        <f>E107/4</f>
        <v>66175234</v>
      </c>
      <c r="G107" s="4"/>
    </row>
    <row r="108" spans="1:7" x14ac:dyDescent="0.2">
      <c r="A108" s="3" t="s">
        <v>100</v>
      </c>
      <c r="B108" s="3" t="s">
        <v>126</v>
      </c>
      <c r="C108" s="3">
        <v>3</v>
      </c>
      <c r="D108" s="3">
        <v>1</v>
      </c>
      <c r="E108" s="4">
        <v>254143188</v>
      </c>
      <c r="F108" s="4">
        <f>E108/4</f>
        <v>63535797</v>
      </c>
      <c r="G108" s="4"/>
    </row>
    <row r="109" spans="1:7" x14ac:dyDescent="0.2">
      <c r="A109" s="3" t="s">
        <v>101</v>
      </c>
      <c r="B109" s="3" t="s">
        <v>126</v>
      </c>
      <c r="C109" s="3">
        <v>3</v>
      </c>
      <c r="D109" s="3">
        <v>2</v>
      </c>
      <c r="E109" s="4">
        <v>254143188</v>
      </c>
      <c r="F109" s="4">
        <f>E109/4</f>
        <v>63535797</v>
      </c>
      <c r="G109" s="4">
        <f>SUM(F104:F109)</f>
        <v>401562322</v>
      </c>
    </row>
    <row r="110" spans="1:7" x14ac:dyDescent="0.2">
      <c r="A110" t="s">
        <v>102</v>
      </c>
      <c r="B110" t="s">
        <v>127</v>
      </c>
      <c r="C110">
        <v>1</v>
      </c>
      <c r="D110">
        <v>1</v>
      </c>
      <c r="E110" s="1">
        <v>242019272</v>
      </c>
      <c r="F110" s="1">
        <f>E110/4</f>
        <v>60504818</v>
      </c>
    </row>
    <row r="111" spans="1:7" x14ac:dyDescent="0.2">
      <c r="A111" t="s">
        <v>103</v>
      </c>
      <c r="B111" t="s">
        <v>127</v>
      </c>
      <c r="C111">
        <v>1</v>
      </c>
      <c r="D111">
        <v>2</v>
      </c>
      <c r="E111" s="1">
        <v>242019272</v>
      </c>
      <c r="F111" s="1">
        <f>E111/4</f>
        <v>60504818</v>
      </c>
    </row>
    <row r="112" spans="1:7" x14ac:dyDescent="0.2">
      <c r="A112" t="s">
        <v>104</v>
      </c>
      <c r="B112" t="s">
        <v>127</v>
      </c>
      <c r="C112">
        <v>2</v>
      </c>
      <c r="D112">
        <v>1</v>
      </c>
      <c r="E112" s="1">
        <v>284310304</v>
      </c>
      <c r="F112" s="1">
        <f>E112/4</f>
        <v>71077576</v>
      </c>
    </row>
    <row r="113" spans="1:7" x14ac:dyDescent="0.2">
      <c r="A113" t="s">
        <v>105</v>
      </c>
      <c r="B113" t="s">
        <v>127</v>
      </c>
      <c r="C113">
        <v>2</v>
      </c>
      <c r="D113">
        <v>2</v>
      </c>
      <c r="E113" s="1">
        <v>284310304</v>
      </c>
      <c r="F113" s="1">
        <f>E113/4</f>
        <v>71077576</v>
      </c>
    </row>
    <row r="114" spans="1:7" x14ac:dyDescent="0.2">
      <c r="A114" t="s">
        <v>106</v>
      </c>
      <c r="B114" t="s">
        <v>127</v>
      </c>
      <c r="C114">
        <v>3</v>
      </c>
      <c r="D114">
        <v>1</v>
      </c>
      <c r="E114" s="1">
        <v>259034864</v>
      </c>
      <c r="F114" s="1">
        <f>E114/4</f>
        <v>64758716</v>
      </c>
    </row>
    <row r="115" spans="1:7" x14ac:dyDescent="0.2">
      <c r="A115" t="s">
        <v>107</v>
      </c>
      <c r="B115" t="s">
        <v>127</v>
      </c>
      <c r="C115">
        <v>3</v>
      </c>
      <c r="D115">
        <v>2</v>
      </c>
      <c r="E115" s="1">
        <v>259034864</v>
      </c>
      <c r="F115" s="1">
        <f>E115/4</f>
        <v>64758716</v>
      </c>
      <c r="G115" s="1">
        <f>SUM(F110:F115)</f>
        <v>392682220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ReadCounts1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Jason R.</dc:creator>
  <cp:lastModifiedBy>Miller, Jason R.</cp:lastModifiedBy>
  <dcterms:created xsi:type="dcterms:W3CDTF">2018-02-24T14:16:36Z</dcterms:created>
  <dcterms:modified xsi:type="dcterms:W3CDTF">2018-02-24T14:34:09Z</dcterms:modified>
</cp:coreProperties>
</file>